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mc:AlternateContent xmlns:mc="http://schemas.openxmlformats.org/markup-compatibility/2006">
    <mc:Choice Requires="x15">
      <x15ac:absPath xmlns:x15ac="http://schemas.microsoft.com/office/spreadsheetml/2010/11/ac" url="/Users/romainvaucher/Library/CloudStorage/Dropbox/Documents/Work/Production – SedK/2025/Issue 1/1819 - Schaller et al/Supplement/Schaller-SupplementaryMaterial2025-Sedimentologika/"/>
    </mc:Choice>
  </mc:AlternateContent>
  <xr:revisionPtr revIDLastSave="0" documentId="13_ncr:1_{596B8E6F-1B6E-1645-8821-C42E820868C5}" xr6:coauthVersionLast="47" xr6:coauthVersionMax="47" xr10:uidLastSave="{00000000-0000-0000-0000-000000000000}"/>
  <bookViews>
    <workbookView xWindow="0" yWindow="500" windowWidth="28800" windowHeight="12940" activeTab="8" xr2:uid="{00000000-000D-0000-FFFF-FFFF00000000}"/>
  </bookViews>
  <sheets>
    <sheet name="Table S1" sheetId="3" r:id="rId1"/>
    <sheet name="Table S2" sheetId="4" r:id="rId2"/>
    <sheet name="Table S3" sheetId="5" r:id="rId3"/>
    <sheet name="Table S4" sheetId="6" r:id="rId4"/>
    <sheet name="Table S5" sheetId="7" r:id="rId5"/>
    <sheet name="Table S6" sheetId="1" r:id="rId6"/>
    <sheet name="Table S7" sheetId="2" r:id="rId7"/>
    <sheet name="Table S8" sheetId="8" r:id="rId8"/>
    <sheet name="Table S9"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9" l="1"/>
  <c r="I45" i="9"/>
  <c r="H45" i="9"/>
  <c r="G45" i="9"/>
  <c r="F45" i="9"/>
  <c r="E45" i="9"/>
  <c r="J44" i="9"/>
  <c r="I44" i="9"/>
  <c r="H44" i="9"/>
  <c r="G44" i="9"/>
  <c r="F44" i="9"/>
  <c r="E44" i="9"/>
  <c r="J43" i="9"/>
  <c r="I43" i="9"/>
  <c r="H43" i="9"/>
  <c r="G43" i="9"/>
  <c r="F43" i="9"/>
  <c r="E43" i="9"/>
  <c r="J42" i="9"/>
  <c r="I42" i="9"/>
  <c r="H42" i="9"/>
  <c r="G42" i="9"/>
  <c r="F42" i="9"/>
  <c r="E42" i="9"/>
  <c r="J41" i="9"/>
  <c r="I41" i="9"/>
  <c r="H41" i="9"/>
  <c r="G41" i="9"/>
  <c r="F41" i="9"/>
  <c r="E41" i="9"/>
  <c r="J40" i="9"/>
  <c r="I40" i="9"/>
  <c r="H40" i="9"/>
  <c r="G40" i="9"/>
  <c r="F40" i="9"/>
  <c r="E40" i="9"/>
  <c r="J39" i="9"/>
  <c r="I39" i="9"/>
  <c r="H39" i="9"/>
  <c r="G39" i="9"/>
  <c r="F39" i="9"/>
  <c r="E39" i="9"/>
  <c r="J38" i="9"/>
  <c r="I38" i="9"/>
  <c r="H38" i="9"/>
  <c r="G38" i="9"/>
  <c r="F38" i="9"/>
  <c r="E38" i="9"/>
  <c r="J37" i="9"/>
  <c r="I37" i="9"/>
  <c r="H37" i="9"/>
  <c r="G37" i="9"/>
  <c r="F37" i="9"/>
  <c r="E37" i="9"/>
  <c r="J16" i="9"/>
  <c r="J15" i="9"/>
  <c r="I15" i="9"/>
  <c r="H15" i="9"/>
  <c r="G15" i="9"/>
  <c r="F15" i="9"/>
  <c r="E15" i="9"/>
  <c r="J14" i="9"/>
  <c r="I14" i="9"/>
  <c r="H14" i="9"/>
  <c r="G14" i="9"/>
  <c r="F14" i="9"/>
  <c r="E14" i="9"/>
  <c r="J13" i="9"/>
  <c r="I13" i="9"/>
  <c r="H13" i="9"/>
  <c r="G13" i="9"/>
  <c r="F13" i="9"/>
  <c r="E13" i="9"/>
  <c r="J12" i="9"/>
  <c r="I12" i="9"/>
  <c r="H12" i="9"/>
  <c r="G12" i="9"/>
  <c r="F12" i="9"/>
  <c r="E12" i="9"/>
  <c r="J11" i="9"/>
  <c r="I11" i="9"/>
  <c r="H11" i="9"/>
  <c r="G11" i="9"/>
  <c r="F11" i="9"/>
  <c r="E11" i="9"/>
  <c r="J10" i="9"/>
  <c r="I10" i="9"/>
  <c r="H10" i="9"/>
  <c r="G10" i="9"/>
  <c r="F10" i="9"/>
  <c r="E10" i="9"/>
  <c r="J9" i="9"/>
  <c r="I9" i="9"/>
  <c r="H9" i="9"/>
  <c r="G9" i="9"/>
  <c r="F9" i="9"/>
  <c r="E9" i="9"/>
  <c r="J8" i="9"/>
  <c r="I8" i="9"/>
  <c r="H8" i="9"/>
  <c r="G8" i="9"/>
  <c r="F8" i="9"/>
  <c r="E8" i="9"/>
  <c r="J7" i="9"/>
  <c r="I7" i="9"/>
  <c r="H7" i="9"/>
  <c r="G7" i="9"/>
  <c r="F7" i="9"/>
  <c r="E7" i="9"/>
  <c r="E28" i="8"/>
  <c r="H11" i="8"/>
  <c r="H10" i="8"/>
  <c r="H30" i="8" s="1"/>
  <c r="G10" i="8"/>
  <c r="G30" i="8" s="1"/>
  <c r="F10" i="8"/>
  <c r="F30" i="8" s="1"/>
  <c r="E10" i="8"/>
  <c r="E30" i="8" s="1"/>
  <c r="H9" i="8"/>
  <c r="H29" i="8" s="1"/>
  <c r="G9" i="8"/>
  <c r="G29" i="8" s="1"/>
  <c r="F9" i="8"/>
  <c r="F29" i="8" s="1"/>
  <c r="E9" i="8"/>
  <c r="E29" i="8" s="1"/>
  <c r="H8" i="8"/>
  <c r="H28" i="8" s="1"/>
  <c r="G8" i="8"/>
  <c r="G28" i="8" s="1"/>
  <c r="F8" i="8"/>
  <c r="F28" i="8" s="1"/>
  <c r="E8" i="8"/>
  <c r="H7" i="8"/>
  <c r="H27" i="8" s="1"/>
  <c r="G7" i="8"/>
  <c r="G27" i="8" s="1"/>
  <c r="F7" i="8"/>
  <c r="F27" i="8" s="1"/>
  <c r="E7" i="8"/>
  <c r="E27" i="8" s="1"/>
</calcChain>
</file>

<file path=xl/sharedStrings.xml><?xml version="1.0" encoding="utf-8"?>
<sst xmlns="http://schemas.openxmlformats.org/spreadsheetml/2006/main" count="578" uniqueCount="267">
  <si>
    <t>Rshallow [Ohm m]</t>
  </si>
  <si>
    <t>Rdeep [Ohm m]</t>
  </si>
  <si>
    <t>SSPE [b/e]</t>
  </si>
  <si>
    <t>DEN [g/ccm]</t>
  </si>
  <si>
    <t>POR [%]</t>
  </si>
  <si>
    <t>SGR [gAPI]</t>
  </si>
  <si>
    <t>Th [ppm]</t>
  </si>
  <si>
    <t>U [ppm]</t>
  </si>
  <si>
    <t>K [%wt]</t>
  </si>
  <si>
    <t>explained variance</t>
  </si>
  <si>
    <t>explained variance ratio</t>
  </si>
  <si>
    <t>5068_1_A</t>
  </si>
  <si>
    <t>CC0</t>
  </si>
  <si>
    <t>PC01</t>
  </si>
  <si>
    <t>PC02</t>
  </si>
  <si>
    <t>PC03</t>
  </si>
  <si>
    <t>PC04</t>
  </si>
  <si>
    <t>PC05</t>
  </si>
  <si>
    <t>PC06</t>
  </si>
  <si>
    <t>PC07</t>
  </si>
  <si>
    <t>PC08</t>
  </si>
  <si>
    <t>PC09</t>
  </si>
  <si>
    <t>PC10</t>
  </si>
  <si>
    <t>CC1</t>
  </si>
  <si>
    <t>CC2</t>
  </si>
  <si>
    <t>Susz [1E-4SI]</t>
  </si>
  <si>
    <t>CC3</t>
  </si>
  <si>
    <t>CC4</t>
  </si>
  <si>
    <t>CC5</t>
  </si>
  <si>
    <t>Expl. variance</t>
  </si>
  <si>
    <t>5068_1_C</t>
  </si>
  <si>
    <t>Table S1: PCA overview table of individual clusters of dataset 5068_1_A and 5068_1_C</t>
  </si>
  <si>
    <t>PC</t>
  </si>
  <si>
    <r>
      <rPr>
        <b/>
        <sz val="11"/>
        <color theme="1"/>
        <rFont val="Arial"/>
        <family val="2"/>
      </rPr>
      <t>Note:</t>
    </r>
    <r>
      <rPr>
        <sz val="11"/>
        <color theme="1"/>
        <rFont val="Arial"/>
        <family val="2"/>
      </rPr>
      <t xml:space="preserve"> each row represents a principal component vector (eigenvector; PC01-10) with the corresponding coordinates in the original data space, defined by the used logs. The last two columns contain the corresponding explained variance (eigenvalue) and its ratio for each principal component vector</t>
    </r>
  </si>
  <si>
    <t>Cluster</t>
  </si>
  <si>
    <t>5D</t>
  </si>
  <si>
    <t>4D</t>
  </si>
  <si>
    <t>3D</t>
  </si>
  <si>
    <t>2D</t>
  </si>
  <si>
    <t>Dimnesions</t>
  </si>
  <si>
    <r>
      <rPr>
        <b/>
        <sz val="11"/>
        <color theme="1"/>
        <rFont val="Arial"/>
        <family val="2"/>
      </rPr>
      <t>Note:</t>
    </r>
    <r>
      <rPr>
        <sz val="11"/>
        <color theme="1"/>
        <rFont val="Arial"/>
        <family val="2"/>
      </rPr>
      <t xml:space="preserve"> PCA loading values for 2-5d with the combined total explained variance ratio of the corresponding dimensional space of the individual clusters of the datasets for 5068_1_A and 5068_1_C.</t>
    </r>
  </si>
  <si>
    <r>
      <rPr>
        <b/>
        <i/>
        <sz val="11"/>
        <color theme="1"/>
        <rFont val="Arial"/>
        <family val="2"/>
      </rPr>
      <t>Table S2:</t>
    </r>
    <r>
      <rPr>
        <i/>
        <sz val="11"/>
        <color theme="1"/>
        <rFont val="Arial"/>
        <family val="2"/>
      </rPr>
      <t xml:space="preserve"> Summary table of PCA loading values for the individual clusters</t>
    </r>
  </si>
  <si>
    <r>
      <t>Table A1:</t>
    </r>
    <r>
      <rPr>
        <sz val="12"/>
        <color theme="1"/>
        <rFont val="Arial"/>
        <family val="2"/>
      </rPr>
      <t xml:space="preserve"> ID and composite depth of the core sections from Figure 2</t>
    </r>
  </si>
  <si>
    <t>Label</t>
  </si>
  <si>
    <t>Core section id</t>
  </si>
  <si>
    <t>Composite depth [m]</t>
  </si>
  <si>
    <t>5068_1_C_009_1</t>
  </si>
  <si>
    <t>5068_1_C_125_1</t>
  </si>
  <si>
    <t>101-102</t>
  </si>
  <si>
    <t>5068_1_C_029_1</t>
  </si>
  <si>
    <t>23-24</t>
  </si>
  <si>
    <t>5068_1_C_130_1</t>
  </si>
  <si>
    <t>106-107</t>
  </si>
  <si>
    <t>5068_1_C_072_1</t>
  </si>
  <si>
    <t>53-54</t>
  </si>
  <si>
    <t>5068_1_C_132_1</t>
  </si>
  <si>
    <t>108-109</t>
  </si>
  <si>
    <t>5068_1_C_076_1</t>
  </si>
  <si>
    <t>57-58</t>
  </si>
  <si>
    <t>5068_1_C_142_1</t>
  </si>
  <si>
    <t>118-119</t>
  </si>
  <si>
    <t>5068_1_C_083_1</t>
  </si>
  <si>
    <t>64-65</t>
  </si>
  <si>
    <t>5068_1_C_150_1</t>
  </si>
  <si>
    <t>126-127</t>
  </si>
  <si>
    <t>5068_1_C_085_1</t>
  </si>
  <si>
    <t>66-67</t>
  </si>
  <si>
    <t>5068_1_C_168_1</t>
  </si>
  <si>
    <t>144-145</t>
  </si>
  <si>
    <t>5068_1_C_099_1</t>
  </si>
  <si>
    <t>78-79</t>
  </si>
  <si>
    <t>5068_1_C_170_1</t>
  </si>
  <si>
    <t>146-146.8</t>
  </si>
  <si>
    <t>5068_1_C_109_1</t>
  </si>
  <si>
    <t>84.5-85</t>
  </si>
  <si>
    <t>5068_1_C_176_1</t>
  </si>
  <si>
    <t>152-153</t>
  </si>
  <si>
    <t>5068_1_C_113_1</t>
  </si>
  <si>
    <t>88-88.9</t>
  </si>
  <si>
    <t>5068_1_C_177_1</t>
  </si>
  <si>
    <t>153-154</t>
  </si>
  <si>
    <t>5068_1_C_117_2</t>
  </si>
  <si>
    <t>93-93.5</t>
  </si>
  <si>
    <t>5068_1_C_187_1</t>
  </si>
  <si>
    <t>163-164</t>
  </si>
  <si>
    <t>A</t>
  </si>
  <si>
    <t>B</t>
  </si>
  <si>
    <t>C</t>
  </si>
  <si>
    <t>D</t>
  </si>
  <si>
    <t>E</t>
  </si>
  <si>
    <t>F</t>
  </si>
  <si>
    <t>G</t>
  </si>
  <si>
    <t>H</t>
  </si>
  <si>
    <t>I</t>
  </si>
  <si>
    <t>J</t>
  </si>
  <si>
    <t>K</t>
  </si>
  <si>
    <t>L</t>
  </si>
  <si>
    <t>M</t>
  </si>
  <si>
    <t>N</t>
  </si>
  <si>
    <t>O</t>
  </si>
  <si>
    <t>P</t>
  </si>
  <si>
    <t>Q</t>
  </si>
  <si>
    <t>R</t>
  </si>
  <si>
    <t>S</t>
  </si>
  <si>
    <t>T</t>
  </si>
  <si>
    <t>10-11</t>
  </si>
  <si>
    <r>
      <t>Table A2:</t>
    </r>
    <r>
      <rPr>
        <i/>
        <sz val="12"/>
        <color theme="1"/>
        <rFont val="Arial"/>
        <family val="2"/>
      </rPr>
      <t xml:space="preserve"> Brief overview of the systematic and hierarchical order of the used lithotypes.</t>
    </r>
  </si>
  <si>
    <t>Major lithologies</t>
  </si>
  <si>
    <t>Full lithologies</t>
  </si>
  <si>
    <t>DOVE-lithologies</t>
  </si>
  <si>
    <t>description</t>
  </si>
  <si>
    <t>B (Bedrock)</t>
  </si>
  <si>
    <t>Bedrock (Upper freshwater Molasse)</t>
  </si>
  <si>
    <t>D (Diamict)</t>
  </si>
  <si>
    <t>Dmm</t>
  </si>
  <si>
    <t>Diamict, matrix-supported, massive</t>
  </si>
  <si>
    <t>Dms</t>
  </si>
  <si>
    <t>Diamict, matrix-supported, stratified</t>
  </si>
  <si>
    <t>Dcm</t>
  </si>
  <si>
    <t>Diamict, clast-supported, massive</t>
  </si>
  <si>
    <t>Mgt</t>
  </si>
  <si>
    <t>Melange, shear zone with mixed Q/T units, dominantly sand</t>
  </si>
  <si>
    <t>Mcc</t>
  </si>
  <si>
    <t>Mud-clast conglomerate</t>
  </si>
  <si>
    <t>G (Gravel)</t>
  </si>
  <si>
    <t>Gm</t>
  </si>
  <si>
    <t>Gravel, clast-supported, massive</t>
  </si>
  <si>
    <t>Gms</t>
  </si>
  <si>
    <t>Gravel, clast-supported, massive, sandy</t>
  </si>
  <si>
    <t>Gmf</t>
  </si>
  <si>
    <t>Gravel, clast-supported, massive, sandy with silt/clay</t>
  </si>
  <si>
    <t>S (Sand)</t>
  </si>
  <si>
    <t>Sm</t>
  </si>
  <si>
    <t>Sand, massive</t>
  </si>
  <si>
    <t>SGm</t>
  </si>
  <si>
    <t>Sand/Gravel-mix, massive</t>
  </si>
  <si>
    <t>Sh</t>
  </si>
  <si>
    <t>Sand, horizontally bedded</t>
  </si>
  <si>
    <t>Sl</t>
  </si>
  <si>
    <t>Sc</t>
  </si>
  <si>
    <t>Sand, cross-bedded</t>
  </si>
  <si>
    <t>Sand, laminated</t>
  </si>
  <si>
    <t>Sli</t>
  </si>
  <si>
    <t>Sand, laminated, with fines, irregular bedding</t>
  </si>
  <si>
    <t>Sd</t>
  </si>
  <si>
    <t>Sand, synsedimentary deformed</t>
  </si>
  <si>
    <t>F (Fines)</t>
  </si>
  <si>
    <t>Fm</t>
  </si>
  <si>
    <t>Silt/clay, massive</t>
  </si>
  <si>
    <t>Fm(d)</t>
  </si>
  <si>
    <t>Silt/clay, massive, with dropstones</t>
  </si>
  <si>
    <t>Fl</t>
  </si>
  <si>
    <t>Silt/clay, laminated</t>
  </si>
  <si>
    <t>Fl(d)</t>
  </si>
  <si>
    <t>Silt/clay, laminated, with dropstones</t>
  </si>
  <si>
    <t>Flr</t>
  </si>
  <si>
    <t>Silt/clay, laminated, rhythmites</t>
  </si>
  <si>
    <t>Flr(d)</t>
  </si>
  <si>
    <t>Silt/clay, laminated, rhythmites, with dropstones</t>
  </si>
  <si>
    <r>
      <t>Note:</t>
    </r>
    <r>
      <rPr>
        <sz val="10"/>
        <color theme="1"/>
        <rFont val="Arial"/>
        <family val="2"/>
      </rPr>
      <t xml:space="preserve"> Further information is provided by Schaller et al. (2023) and Schuster et al. (2024).</t>
    </r>
  </si>
  <si>
    <r>
      <t>Table A3:</t>
    </r>
    <r>
      <rPr>
        <i/>
        <sz val="12"/>
        <color theme="1"/>
        <rFont val="Arial"/>
        <family val="2"/>
      </rPr>
      <t xml:space="preserve"> Brief overview of the used wireline logs</t>
    </r>
  </si>
  <si>
    <t>Full name</t>
  </si>
  <si>
    <t>Used abbreviation in data</t>
  </si>
  <si>
    <t>Unit</t>
  </si>
  <si>
    <t>Measured parameter</t>
  </si>
  <si>
    <t>Application</t>
  </si>
  <si>
    <t>Dual laterolog resistivity (Shallow)</t>
  </si>
  <si>
    <t>Rshallow</t>
  </si>
  <si>
    <t>Ohm m</t>
  </si>
  <si>
    <t>electric resistivity of the shallow formation</t>
  </si>
  <si>
    <t>Water saturation; formation correlation</t>
  </si>
  <si>
    <t>Dual laterolog resistivity (Deep)</t>
  </si>
  <si>
    <t>Rdeep</t>
  </si>
  <si>
    <t>electric resistivity of deep formation</t>
  </si>
  <si>
    <t>(Shortspectra) Photoelectric factor log</t>
  </si>
  <si>
    <t>SSPE</t>
  </si>
  <si>
    <t>b/e</t>
  </si>
  <si>
    <t>photoelectric absorbtion</t>
  </si>
  <si>
    <t>Lithological discrimination</t>
  </si>
  <si>
    <t>Density log</t>
  </si>
  <si>
    <t>DEN</t>
  </si>
  <si>
    <t>g/ccm</t>
  </si>
  <si>
    <t>gamma ray absorption</t>
  </si>
  <si>
    <t>Bulk density, lithological discrimination</t>
  </si>
  <si>
    <t>Neutron Porosity log</t>
  </si>
  <si>
    <t>POR</t>
  </si>
  <si>
    <t>%</t>
  </si>
  <si>
    <t>neutron absorption by hydrogen atoms</t>
  </si>
  <si>
    <t>Formation water content (if water-saturated, porosity can be determined)</t>
  </si>
  <si>
    <t>(Combined spectral) gamma ray log</t>
  </si>
  <si>
    <t>SGR</t>
  </si>
  <si>
    <t>gAPI</t>
  </si>
  <si>
    <t>total natural gamma radiation</t>
  </si>
  <si>
    <t>Internal log calibration; lithology discrimination</t>
  </si>
  <si>
    <t>Thorium-component of the SGR log</t>
  </si>
  <si>
    <t>Th</t>
  </si>
  <si>
    <t>ppm</t>
  </si>
  <si>
    <t>amount of gamma radiation emitted from Th</t>
  </si>
  <si>
    <t>Lithology discrimination; analysis of facies and depositional environment</t>
  </si>
  <si>
    <t>Uranium-component of the SGR log</t>
  </si>
  <si>
    <t>U</t>
  </si>
  <si>
    <t>amount of gamma radiation emitted from U</t>
  </si>
  <si>
    <t>Potassium-component of the SGR log</t>
  </si>
  <si>
    <t>%wt</t>
  </si>
  <si>
    <t>amount of gamma radiation emitted from K</t>
  </si>
  <si>
    <t>Magnetic susceptibility log</t>
  </si>
  <si>
    <t>Susz</t>
  </si>
  <si>
    <r>
      <t>1E</t>
    </r>
    <r>
      <rPr>
        <vertAlign val="superscript"/>
        <sz val="10"/>
        <color rgb="FF000000"/>
        <rFont val="Arial"/>
        <family val="2"/>
      </rPr>
      <t>-4</t>
    </r>
    <r>
      <rPr>
        <sz val="10"/>
        <color rgb="FF000000"/>
        <rFont val="Arial"/>
        <family val="2"/>
      </rPr>
      <t>SI</t>
    </r>
  </si>
  <si>
    <t>Natural magnetic susceptibility</t>
  </si>
  <si>
    <t>Lithological discrimination; internal log integration; formation correlation</t>
  </si>
  <si>
    <t>Caliper log</t>
  </si>
  <si>
    <t>Cal (13/24; 1/2)</t>
  </si>
  <si>
    <t>mm</t>
  </si>
  <si>
    <t>multi-axis borehole diameter (2 or more)</t>
  </si>
  <si>
    <t>Borehole geometry/caving</t>
  </si>
  <si>
    <r>
      <t>Note:</t>
    </r>
    <r>
      <rPr>
        <sz val="10"/>
        <color theme="1"/>
        <rFont val="Arial"/>
        <family val="2"/>
      </rPr>
      <t xml:space="preserve"> Brief overview of the used wireline logs, measured parameters, and typical applications after Mondol (2015).</t>
    </r>
  </si>
  <si>
    <r>
      <t>Table A4:</t>
    </r>
    <r>
      <rPr>
        <i/>
        <sz val="12"/>
        <color theme="1"/>
        <rFont val="Arial"/>
        <family val="2"/>
      </rPr>
      <t xml:space="preserve"> PCA overview table of whole datasets</t>
    </r>
  </si>
  <si>
    <t>Rs [Ohm m]</t>
  </si>
  <si>
    <t>Rd [Ohm m]</t>
  </si>
  <si>
    <t>EV.</t>
  </si>
  <si>
    <t>EVR</t>
  </si>
  <si>
    <r>
      <t>Note:</t>
    </r>
    <r>
      <rPr>
        <sz val="10"/>
        <color theme="1"/>
        <rFont val="Arial"/>
        <family val="2"/>
      </rPr>
      <t xml:space="preserve"> Each row represents a principal component vector (eigenvector; PC01-10) with the corresponding coordinates in the original data space, defined by the used logs. The last two colons contain the corresponding explained variance (eigenvalue; EV) and its ratio for each principal component vector (EVR).</t>
    </r>
  </si>
  <si>
    <r>
      <t>Table A5:</t>
    </r>
    <r>
      <rPr>
        <i/>
        <sz val="12"/>
        <color theme="1"/>
        <rFont val="Arial"/>
        <family val="2"/>
      </rPr>
      <t xml:space="preserve"> Principal component analysis</t>
    </r>
  </si>
  <si>
    <t>Space</t>
  </si>
  <si>
    <t xml:space="preserve">Rshallow </t>
  </si>
  <si>
    <t>[Ohm m]</t>
  </si>
  <si>
    <t xml:space="preserve">Rdeep </t>
  </si>
  <si>
    <t xml:space="preserve">SSPE </t>
  </si>
  <si>
    <t>[b/e]</t>
  </si>
  <si>
    <t>[g/ccm]</t>
  </si>
  <si>
    <t xml:space="preserve">POR </t>
  </si>
  <si>
    <t>[%]</t>
  </si>
  <si>
    <t>[gAPI]</t>
  </si>
  <si>
    <t xml:space="preserve">Th </t>
  </si>
  <si>
    <t>[ppm]</t>
  </si>
  <si>
    <t xml:space="preserve">U </t>
  </si>
  <si>
    <t xml:space="preserve">Susz </t>
  </si>
  <si>
    <t>[1E4SI]</t>
  </si>
  <si>
    <t>PC1/PC2</t>
  </si>
  <si>
    <t>PC1/PC3</t>
  </si>
  <si>
    <t>PC2/PC3</t>
  </si>
  <si>
    <r>
      <t>Note</t>
    </r>
    <r>
      <rPr>
        <sz val="10"/>
        <color theme="1"/>
        <rFont val="Arial"/>
        <family val="2"/>
      </rPr>
      <t>: Corresponding feature loading values (vector length in space given by the selected PC, see Appendix Table 4) of the biplot projections of the first three principal components.</t>
    </r>
  </si>
  <si>
    <t>Prediction matrix: Major lightology vs groupred clusters
 [total %]</t>
  </si>
  <si>
    <t>Total [%]</t>
  </si>
  <si>
    <t>Clusters</t>
  </si>
  <si>
    <t>C0 + C1</t>
  </si>
  <si>
    <t>C2</t>
  </si>
  <si>
    <t>C3</t>
  </si>
  <si>
    <t>C4 + C5</t>
  </si>
  <si>
    <t>Lithology</t>
  </si>
  <si>
    <t xml:space="preserve">True prediction [%] </t>
  </si>
  <si>
    <t>Prediction matrix: Major lightology vs groupred clusters
 [counts]</t>
  </si>
  <si>
    <t>Counts [n]
698</t>
  </si>
  <si>
    <t xml:space="preserve">True prediction [n] </t>
  </si>
  <si>
    <t>Prediction matrix: Major lightology vs groupred clusters
[% with respect to lightology classes]</t>
  </si>
  <si>
    <t>Clsuter [%]</t>
  </si>
  <si>
    <t>[n =698]</t>
  </si>
  <si>
    <t>Prediction matrix: full lightology vs individual clusters [total %]</t>
  </si>
  <si>
    <t>C0</t>
  </si>
  <si>
    <t>C1</t>
  </si>
  <si>
    <t>C4</t>
  </si>
  <si>
    <t>C5</t>
  </si>
  <si>
    <t>FL</t>
  </si>
  <si>
    <t>Prediction matrix: full lightology vs individual clusters [counts]</t>
  </si>
  <si>
    <t>Prediction matrix: full lightology vs individual clusters
[% with respect to full lightology classes]</t>
  </si>
  <si>
    <t>[n]</t>
  </si>
  <si>
    <r>
      <t>Schaller, S., Becerra, P., Beraus, S., Buechi, M. W., Mair, D., Sardar Abadi, M., Schuster, B., &amp; Anselmetti, F. S. (2025). Data-driven lithofacies prediction of unconsolidated sediments from wireline logs. </t>
    </r>
    <r>
      <rPr>
        <i/>
        <sz val="11"/>
        <color theme="1"/>
        <rFont val="Arial"/>
        <family val="2"/>
      </rPr>
      <t>Sedimentologika</t>
    </r>
    <r>
      <rPr>
        <sz val="11"/>
        <color theme="1"/>
        <rFont val="Arial"/>
        <family val="2"/>
      </rPr>
      <t>, </t>
    </r>
    <r>
      <rPr>
        <i/>
        <sz val="11"/>
        <color theme="1"/>
        <rFont val="Arial"/>
        <family val="2"/>
      </rPr>
      <t>3</t>
    </r>
    <r>
      <rPr>
        <sz val="11"/>
        <color theme="1"/>
        <rFont val="Arial"/>
        <family val="2"/>
      </rPr>
      <t>(1). https://doi.org/10.57035/journals/sdk.2025.e31.1819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</si>
</sst>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1"/>
      <scheme val="minor"/>
    </font>
    <font>
      <sz val="11"/>
      <color theme="1"/>
      <name val="Arial"/>
      <family val="2"/>
    </font>
    <font>
      <b/>
      <sz val="11"/>
      <color theme="1"/>
      <name val="Arial"/>
      <family val="2"/>
    </font>
    <font>
      <sz val="11"/>
      <color rgb="FF000000"/>
      <name val="Arial"/>
      <family val="2"/>
    </font>
    <font>
      <b/>
      <i/>
      <sz val="11"/>
      <color theme="1"/>
      <name val="Arial"/>
      <family val="2"/>
    </font>
    <font>
      <i/>
      <sz val="11"/>
      <color theme="1"/>
      <name val="Arial"/>
      <family val="2"/>
    </font>
    <font>
      <sz val="11"/>
      <color theme="1"/>
      <name val="Calibri"/>
      <family val="2"/>
      <scheme val="minor"/>
    </font>
    <font>
      <sz val="12"/>
      <color theme="1"/>
      <name val="Times New Roman"/>
      <family val="1"/>
    </font>
    <font>
      <b/>
      <sz val="12"/>
      <color theme="1"/>
      <name val="Arial"/>
      <family val="2"/>
    </font>
    <font>
      <sz val="12"/>
      <color theme="1"/>
      <name val="Arial"/>
      <family val="2"/>
    </font>
    <font>
      <sz val="12"/>
      <color rgb="FF000000"/>
      <name val="Arial"/>
      <family val="2"/>
    </font>
    <font>
      <sz val="10"/>
      <color rgb="FF000000"/>
      <name val="Arial"/>
      <family val="2"/>
    </font>
    <font>
      <b/>
      <i/>
      <sz val="12"/>
      <color theme="1"/>
      <name val="Arial"/>
      <family val="2"/>
    </font>
    <font>
      <i/>
      <sz val="12"/>
      <color theme="1"/>
      <name val="Arial"/>
      <family val="2"/>
    </font>
    <font>
      <sz val="10"/>
      <color theme="1"/>
      <name val="Arial"/>
      <family val="2"/>
    </font>
    <font>
      <b/>
      <sz val="10"/>
      <color theme="1"/>
      <name val="Arial"/>
      <family val="2"/>
    </font>
    <font>
      <vertAlign val="superscript"/>
      <sz val="10"/>
      <color rgb="FF000000"/>
      <name val="Arial"/>
      <family val="2"/>
    </font>
    <font>
      <sz val="8"/>
      <color rgb="FF000000"/>
      <name val="Arial"/>
      <family val="2"/>
    </font>
    <font>
      <sz val="11"/>
      <color rgb="FF000000"/>
      <name val="Calibri"/>
      <family val="2"/>
      <scheme val="minor"/>
    </font>
  </fonts>
  <fills count="36">
    <fill>
      <patternFill patternType="none"/>
    </fill>
    <fill>
      <patternFill patternType="gray125"/>
    </fill>
    <fill>
      <patternFill patternType="solid">
        <fgColor rgb="FF8B4513"/>
        <bgColor indexed="64"/>
      </patternFill>
    </fill>
    <fill>
      <patternFill patternType="solid">
        <fgColor rgb="FFD3D3D3"/>
        <bgColor indexed="64"/>
      </patternFill>
    </fill>
    <fill>
      <patternFill patternType="solid">
        <fgColor rgb="FFDCDCDC"/>
        <bgColor indexed="64"/>
      </patternFill>
    </fill>
    <fill>
      <patternFill patternType="solid">
        <fgColor rgb="FFA9A9A9"/>
        <bgColor indexed="64"/>
      </patternFill>
    </fill>
    <fill>
      <patternFill patternType="solid">
        <fgColor rgb="FF808080"/>
        <bgColor indexed="64"/>
      </patternFill>
    </fill>
    <fill>
      <patternFill patternType="solid">
        <fgColor rgb="FF708090"/>
        <bgColor indexed="64"/>
      </patternFill>
    </fill>
    <fill>
      <patternFill patternType="solid">
        <fgColor rgb="FF40E0D0"/>
        <bgColor indexed="64"/>
      </patternFill>
    </fill>
    <fill>
      <patternFill patternType="solid">
        <fgColor rgb="FFADD8E6"/>
        <bgColor indexed="64"/>
      </patternFill>
    </fill>
    <fill>
      <patternFill patternType="solid">
        <fgColor rgb="FF1E72FF"/>
        <bgColor indexed="64"/>
      </patternFill>
    </fill>
    <fill>
      <patternFill patternType="solid">
        <fgColor rgb="FF87CEEB"/>
        <bgColor indexed="64"/>
      </patternFill>
    </fill>
    <fill>
      <patternFill patternType="solid">
        <fgColor rgb="FF4682B4"/>
        <bgColor indexed="64"/>
      </patternFill>
    </fill>
    <fill>
      <patternFill patternType="solid">
        <fgColor rgb="FFE6F08C"/>
        <bgColor indexed="64"/>
      </patternFill>
    </fill>
    <fill>
      <patternFill patternType="solid">
        <fgColor rgb="FFFFFF00"/>
        <bgColor indexed="64"/>
      </patternFill>
    </fill>
    <fill>
      <patternFill patternType="solid">
        <fgColor rgb="FFFFA500"/>
        <bgColor indexed="64"/>
      </patternFill>
    </fill>
    <fill>
      <patternFill patternType="solid">
        <fgColor rgb="FFFFD700"/>
        <bgColor indexed="64"/>
      </patternFill>
    </fill>
    <fill>
      <patternFill patternType="solid">
        <fgColor rgb="FFEEE8AA"/>
        <bgColor indexed="64"/>
      </patternFill>
    </fill>
    <fill>
      <patternFill patternType="solid">
        <fgColor rgb="FFFF8C00"/>
        <bgColor indexed="64"/>
      </patternFill>
    </fill>
    <fill>
      <patternFill patternType="solid">
        <fgColor rgb="FFFF7F50"/>
        <bgColor indexed="64"/>
      </patternFill>
    </fill>
    <fill>
      <patternFill patternType="solid">
        <fgColor rgb="FFF08080"/>
        <bgColor indexed="64"/>
      </patternFill>
    </fill>
    <fill>
      <patternFill patternType="solid">
        <fgColor rgb="FF8FBC8F"/>
        <bgColor indexed="64"/>
      </patternFill>
    </fill>
    <fill>
      <patternFill patternType="solid">
        <fgColor rgb="FF2CA02C"/>
        <bgColor indexed="64"/>
      </patternFill>
    </fill>
    <fill>
      <patternFill patternType="solid">
        <fgColor rgb="FF228B22"/>
        <bgColor indexed="64"/>
      </patternFill>
    </fill>
    <fill>
      <patternFill patternType="solid">
        <fgColor rgb="FF6B8E23"/>
        <bgColor indexed="64"/>
      </patternFill>
    </fill>
    <fill>
      <patternFill patternType="solid">
        <fgColor rgb="FF556B2F"/>
        <bgColor indexed="64"/>
      </patternFill>
    </fill>
    <fill>
      <patternFill patternType="solid">
        <fgColor rgb="FF9ACD32"/>
        <bgColor indexed="64"/>
      </patternFill>
    </fill>
    <fill>
      <patternFill patternType="solid">
        <fgColor rgb="FFADFF2F"/>
        <bgColor indexed="64"/>
      </patternFill>
    </fill>
    <fill>
      <patternFill patternType="solid">
        <fgColor rgb="FF14B367"/>
        <bgColor indexed="64"/>
      </patternFill>
    </fill>
    <fill>
      <patternFill patternType="solid">
        <fgColor rgb="FFC49A6C"/>
        <bgColor indexed="64"/>
      </patternFill>
    </fill>
    <fill>
      <patternFill patternType="solid">
        <fgColor rgb="FFD8C168"/>
        <bgColor indexed="64"/>
      </patternFill>
    </fill>
    <fill>
      <patternFill patternType="solid">
        <fgColor rgb="FFA0909A"/>
        <bgColor indexed="64"/>
      </patternFill>
    </fill>
    <fill>
      <patternFill patternType="solid">
        <fgColor rgb="FF0070C0"/>
        <bgColor indexed="64"/>
      </patternFill>
    </fill>
    <fill>
      <patternFill patternType="solid">
        <fgColor rgb="FFFF0000"/>
        <bgColor indexed="64"/>
      </patternFill>
    </fill>
    <fill>
      <patternFill patternType="solid">
        <fgColor rgb="FF9DCF7E"/>
        <bgColor indexed="64"/>
      </patternFill>
    </fill>
    <fill>
      <patternFill patternType="solid">
        <fgColor rgb="FF5C737F"/>
        <bgColor indexed="64"/>
      </patternFill>
    </fill>
  </fills>
  <borders count="3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right/>
      <top style="double">
        <color indexed="64"/>
      </top>
      <bottom style="medium">
        <color indexed="64"/>
      </bottom>
      <diagonal/>
    </border>
    <border>
      <left/>
      <right/>
      <top style="double">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228">
    <xf numFmtId="0" fontId="0" fillId="0" borderId="0" xfId="0"/>
    <xf numFmtId="0" fontId="1" fillId="0" borderId="0" xfId="0" applyFont="1"/>
    <xf numFmtId="0" fontId="3" fillId="0" borderId="8" xfId="0" applyFont="1" applyBorder="1" applyAlignment="1">
      <alignment horizontal="justify" vertical="center"/>
    </xf>
    <xf numFmtId="0" fontId="3" fillId="0" borderId="0" xfId="0" applyFont="1" applyAlignment="1">
      <alignment horizontal="justify" vertical="center"/>
    </xf>
    <xf numFmtId="0" fontId="3" fillId="0" borderId="6" xfId="0" applyFont="1" applyBorder="1" applyAlignment="1">
      <alignment horizontal="justify" vertical="center"/>
    </xf>
    <xf numFmtId="0" fontId="3" fillId="0" borderId="9" xfId="0" applyFont="1" applyBorder="1" applyAlignment="1">
      <alignment horizontal="justify" vertical="center"/>
    </xf>
    <xf numFmtId="0" fontId="3" fillId="0" borderId="1" xfId="0" applyFont="1" applyBorder="1" applyAlignment="1">
      <alignment horizontal="justify" vertical="center"/>
    </xf>
    <xf numFmtId="0" fontId="3" fillId="0" borderId="5" xfId="0" applyFont="1" applyBorder="1" applyAlignment="1">
      <alignment horizontal="justify" vertical="center"/>
    </xf>
    <xf numFmtId="0" fontId="3" fillId="0" borderId="7" xfId="0" applyFont="1" applyBorder="1" applyAlignment="1">
      <alignment horizontal="justify" vertical="center"/>
    </xf>
    <xf numFmtId="0" fontId="3" fillId="0" borderId="3" xfId="0" applyFont="1" applyBorder="1" applyAlignment="1">
      <alignment horizontal="justify" vertical="center"/>
    </xf>
    <xf numFmtId="0" fontId="3" fillId="0" borderId="4" xfId="0" applyFont="1" applyBorder="1" applyAlignment="1">
      <alignment horizontal="justify" vertical="center"/>
    </xf>
    <xf numFmtId="0" fontId="1" fillId="0" borderId="0" xfId="0" applyFont="1" applyAlignment="1">
      <alignment horizontal="left"/>
    </xf>
    <xf numFmtId="0" fontId="1" fillId="0" borderId="1" xfId="0" applyFont="1" applyBorder="1" applyAlignment="1">
      <alignment horizontal="left"/>
    </xf>
    <xf numFmtId="0" fontId="1" fillId="0" borderId="3" xfId="0" applyFont="1" applyBorder="1" applyAlignment="1">
      <alignment horizontal="left"/>
    </xf>
    <xf numFmtId="0" fontId="1" fillId="0" borderId="5" xfId="0" applyFont="1" applyBorder="1"/>
    <xf numFmtId="0" fontId="1" fillId="0" borderId="1" xfId="0" applyFont="1" applyBorder="1" applyAlignment="1">
      <alignment horizontal="center" vertical="center" wrapText="1"/>
    </xf>
    <xf numFmtId="0" fontId="1" fillId="0" borderId="11" xfId="0" applyFont="1" applyBorder="1" applyAlignment="1">
      <alignment horizontal="left"/>
    </xf>
    <xf numFmtId="0" fontId="1" fillId="0" borderId="12" xfId="0" applyFont="1" applyBorder="1" applyAlignment="1">
      <alignment horizontal="left"/>
    </xf>
    <xf numFmtId="0" fontId="1" fillId="0" borderId="13" xfId="0" applyFont="1" applyBorder="1" applyAlignment="1">
      <alignment horizontal="left"/>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1" fillId="0" borderId="14" xfId="0" applyFont="1" applyBorder="1" applyAlignment="1">
      <alignment horizontal="center" vertical="center"/>
    </xf>
    <xf numFmtId="0" fontId="11" fillId="0" borderId="0" xfId="0" applyFont="1" applyAlignment="1">
      <alignment horizontal="center" vertical="center"/>
    </xf>
    <xf numFmtId="16" fontId="11" fillId="0" borderId="0" xfId="0" quotePrefix="1" applyNumberFormat="1" applyFont="1" applyAlignment="1">
      <alignment horizontal="center" vertical="center"/>
    </xf>
    <xf numFmtId="0" fontId="14" fillId="0" borderId="14" xfId="0" applyFont="1" applyBorder="1" applyAlignment="1">
      <alignment horizontal="center" vertical="center"/>
    </xf>
    <xf numFmtId="0" fontId="14" fillId="2" borderId="14" xfId="0" applyFont="1" applyFill="1" applyBorder="1" applyAlignment="1">
      <alignment horizontal="center" vertical="center"/>
    </xf>
    <xf numFmtId="0" fontId="14" fillId="4" borderId="0" xfId="0" applyFont="1" applyFill="1" applyAlignment="1">
      <alignment horizontal="center" vertical="center"/>
    </xf>
    <xf numFmtId="0" fontId="14" fillId="0" borderId="0" xfId="0" applyFont="1" applyAlignment="1">
      <alignment horizontal="center" vertical="center"/>
    </xf>
    <xf numFmtId="0" fontId="14" fillId="5" borderId="0" xfId="0" applyFont="1" applyFill="1" applyAlignment="1">
      <alignment horizontal="center" vertical="center"/>
    </xf>
    <xf numFmtId="0" fontId="14" fillId="6" borderId="0" xfId="0" applyFont="1" applyFill="1" applyAlignment="1">
      <alignment horizontal="center" vertical="center"/>
    </xf>
    <xf numFmtId="0" fontId="14" fillId="7" borderId="0" xfId="0" applyFont="1" applyFill="1" applyAlignment="1">
      <alignment horizontal="center" vertical="center"/>
    </xf>
    <xf numFmtId="0" fontId="14" fillId="8" borderId="14" xfId="0" applyFont="1" applyFill="1" applyBorder="1" applyAlignment="1">
      <alignment horizontal="center" vertical="center"/>
    </xf>
    <xf numFmtId="0" fontId="14" fillId="10" borderId="0" xfId="0" applyFont="1" applyFill="1" applyAlignment="1">
      <alignment horizontal="center" vertical="center"/>
    </xf>
    <xf numFmtId="0" fontId="14" fillId="11" borderId="0" xfId="0" applyFont="1" applyFill="1" applyAlignment="1">
      <alignment horizontal="center" vertical="center"/>
    </xf>
    <xf numFmtId="0" fontId="14" fillId="12" borderId="14" xfId="0" applyFont="1" applyFill="1" applyBorder="1" applyAlignment="1">
      <alignment horizontal="center" vertical="center"/>
    </xf>
    <xf numFmtId="0" fontId="14" fillId="14" borderId="0" xfId="0" applyFont="1" applyFill="1" applyAlignment="1">
      <alignment horizontal="center" vertical="center"/>
    </xf>
    <xf numFmtId="0" fontId="14" fillId="15" borderId="0" xfId="0" applyFont="1" applyFill="1" applyAlignment="1">
      <alignment horizontal="center" vertical="center"/>
    </xf>
    <xf numFmtId="0" fontId="14" fillId="16" borderId="0" xfId="0" applyFont="1" applyFill="1" applyAlignment="1">
      <alignment horizontal="center" vertical="center"/>
    </xf>
    <xf numFmtId="0" fontId="14" fillId="18" borderId="0" xfId="0" applyFont="1" applyFill="1" applyAlignment="1">
      <alignment horizontal="center" vertical="center"/>
    </xf>
    <xf numFmtId="0" fontId="14" fillId="17" borderId="0" xfId="0" applyFont="1" applyFill="1" applyAlignment="1">
      <alignment horizontal="center" vertical="center"/>
    </xf>
    <xf numFmtId="0" fontId="14" fillId="19" borderId="0" xfId="0" applyFont="1" applyFill="1" applyAlignment="1">
      <alignment horizontal="center" vertical="center"/>
    </xf>
    <xf numFmtId="0" fontId="14" fillId="20" borderId="14" xfId="0" applyFont="1" applyFill="1" applyBorder="1" applyAlignment="1">
      <alignment horizontal="center" vertical="center"/>
    </xf>
    <xf numFmtId="0" fontId="14" fillId="22" borderId="0" xfId="0" applyFont="1" applyFill="1" applyAlignment="1">
      <alignment horizontal="center" vertical="center"/>
    </xf>
    <xf numFmtId="0" fontId="14" fillId="23" borderId="0" xfId="0" applyFont="1" applyFill="1" applyAlignment="1">
      <alignment horizontal="center" vertical="center"/>
    </xf>
    <xf numFmtId="0" fontId="14" fillId="24" borderId="0" xfId="0" applyFont="1" applyFill="1" applyAlignment="1">
      <alignment horizontal="center" vertical="center"/>
    </xf>
    <xf numFmtId="0" fontId="14" fillId="25" borderId="0" xfId="0" applyFont="1" applyFill="1" applyAlignment="1">
      <alignment horizontal="center" vertical="center"/>
    </xf>
    <xf numFmtId="0" fontId="14" fillId="26" borderId="0" xfId="0" applyFont="1" applyFill="1" applyAlignment="1">
      <alignment horizontal="center" vertical="center"/>
    </xf>
    <xf numFmtId="0" fontId="14" fillId="27" borderId="14" xfId="0" applyFont="1" applyFill="1" applyBorder="1" applyAlignment="1">
      <alignment horizontal="center" vertical="center"/>
    </xf>
    <xf numFmtId="0" fontId="11" fillId="0" borderId="2" xfId="0" applyFont="1" applyBorder="1" applyAlignment="1">
      <alignment horizontal="center" vertical="center"/>
    </xf>
    <xf numFmtId="0" fontId="17" fillId="0" borderId="0" xfId="0" applyFont="1" applyAlignment="1">
      <alignment horizontal="center" vertical="center"/>
    </xf>
    <xf numFmtId="0" fontId="7" fillId="0" borderId="10" xfId="0" applyFont="1" applyBorder="1" applyAlignment="1">
      <alignment horizontal="center" vertical="center" wrapText="1"/>
    </xf>
    <xf numFmtId="0" fontId="6" fillId="0" borderId="0" xfId="0" applyFont="1" applyAlignment="1">
      <alignment horizontal="center"/>
    </xf>
    <xf numFmtId="0" fontId="11" fillId="0" borderId="18" xfId="0" applyFont="1" applyBorder="1" applyAlignment="1">
      <alignment horizontal="center" vertical="center" wrapText="1"/>
    </xf>
    <xf numFmtId="0" fontId="11" fillId="0" borderId="0" xfId="0" applyFont="1" applyAlignment="1">
      <alignment horizontal="center" vertical="center" wrapText="1"/>
    </xf>
    <xf numFmtId="0" fontId="10" fillId="0" borderId="0" xfId="0" applyFont="1" applyAlignment="1">
      <alignment horizontal="center" vertical="center"/>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8" fillId="28" borderId="20" xfId="0" applyFont="1" applyFill="1" applyBorder="1" applyAlignment="1">
      <alignment horizontal="center" vertical="center"/>
    </xf>
    <xf numFmtId="0" fontId="18" fillId="29" borderId="16" xfId="0" applyFont="1" applyFill="1" applyBorder="1" applyAlignment="1">
      <alignment horizontal="center" vertical="center"/>
    </xf>
    <xf numFmtId="0" fontId="18" fillId="30" borderId="16" xfId="0" applyFont="1" applyFill="1" applyBorder="1" applyAlignment="1">
      <alignment horizontal="center" vertical="center"/>
    </xf>
    <xf numFmtId="0" fontId="18" fillId="31" borderId="21" xfId="0" applyFont="1" applyFill="1" applyBorder="1" applyAlignment="1">
      <alignment horizontal="center" vertical="center"/>
    </xf>
    <xf numFmtId="0" fontId="18" fillId="21" borderId="28" xfId="0" applyFont="1" applyFill="1" applyBorder="1" applyAlignment="1">
      <alignment horizontal="center" vertical="center"/>
    </xf>
    <xf numFmtId="164" fontId="6" fillId="32" borderId="0" xfId="0" applyNumberFormat="1" applyFont="1" applyFill="1" applyAlignment="1">
      <alignment horizontal="center" vertical="center"/>
    </xf>
    <xf numFmtId="164" fontId="6" fillId="33" borderId="0" xfId="0" applyNumberFormat="1" applyFont="1" applyFill="1" applyAlignment="1">
      <alignment horizontal="center" vertical="center"/>
    </xf>
    <xf numFmtId="164" fontId="0" fillId="0" borderId="0" xfId="0" applyNumberFormat="1"/>
    <xf numFmtId="0" fontId="18" fillId="2" borderId="29" xfId="0" applyFont="1" applyFill="1" applyBorder="1" applyAlignment="1">
      <alignment horizontal="center" vertical="center"/>
    </xf>
    <xf numFmtId="0" fontId="18" fillId="13" borderId="29" xfId="0" applyFont="1" applyFill="1" applyBorder="1" applyAlignment="1">
      <alignment horizontal="center" vertical="center"/>
    </xf>
    <xf numFmtId="0" fontId="18" fillId="3" borderId="30" xfId="0" applyFont="1" applyFill="1" applyBorder="1" applyAlignment="1">
      <alignment horizontal="center" vertical="center"/>
    </xf>
    <xf numFmtId="0" fontId="6" fillId="0" borderId="0" xfId="0" applyFont="1" applyAlignment="1">
      <alignment horizontal="center" vertical="center"/>
    </xf>
    <xf numFmtId="164" fontId="6" fillId="0" borderId="0" xfId="0" applyNumberFormat="1" applyFont="1" applyAlignment="1">
      <alignment horizontal="center" vertical="center"/>
    </xf>
    <xf numFmtId="164" fontId="6" fillId="32" borderId="31" xfId="0" applyNumberFormat="1" applyFont="1" applyFill="1" applyBorder="1" applyAlignment="1">
      <alignment horizontal="center" vertical="center"/>
    </xf>
    <xf numFmtId="0" fontId="18" fillId="21" borderId="23" xfId="0" applyFont="1" applyFill="1" applyBorder="1" applyAlignment="1">
      <alignment horizontal="center" vertical="center"/>
    </xf>
    <xf numFmtId="1" fontId="6" fillId="32" borderId="0" xfId="0" applyNumberFormat="1" applyFont="1" applyFill="1" applyAlignment="1">
      <alignment horizontal="center" vertical="center"/>
    </xf>
    <xf numFmtId="1" fontId="6" fillId="33" borderId="0" xfId="0" applyNumberFormat="1" applyFont="1" applyFill="1" applyAlignment="1">
      <alignment horizontal="center" vertical="center"/>
    </xf>
    <xf numFmtId="1" fontId="6" fillId="33" borderId="25" xfId="0" applyNumberFormat="1" applyFont="1" applyFill="1" applyBorder="1" applyAlignment="1">
      <alignment horizontal="center" vertical="center"/>
    </xf>
    <xf numFmtId="0" fontId="18" fillId="2" borderId="25" xfId="0" applyFont="1" applyFill="1" applyBorder="1" applyAlignment="1">
      <alignment horizontal="center" vertical="center"/>
    </xf>
    <xf numFmtId="0" fontId="18" fillId="13" borderId="25" xfId="0" applyFont="1" applyFill="1" applyBorder="1" applyAlignment="1">
      <alignment horizontal="center" vertical="center"/>
    </xf>
    <xf numFmtId="0" fontId="18" fillId="3" borderId="27" xfId="0" applyFont="1" applyFill="1" applyBorder="1" applyAlignment="1">
      <alignment horizontal="center" vertical="center"/>
    </xf>
    <xf numFmtId="1" fontId="6" fillId="33" borderId="14" xfId="0" applyNumberFormat="1" applyFont="1" applyFill="1" applyBorder="1" applyAlignment="1">
      <alignment horizontal="center" vertical="center"/>
    </xf>
    <xf numFmtId="1" fontId="6" fillId="32" borderId="27" xfId="0" applyNumberFormat="1" applyFont="1" applyFill="1" applyBorder="1" applyAlignment="1">
      <alignment horizontal="center" vertical="center"/>
    </xf>
    <xf numFmtId="0" fontId="6" fillId="32" borderId="21" xfId="0" applyFont="1" applyFill="1" applyBorder="1" applyAlignment="1">
      <alignment horizontal="center" vertical="center"/>
    </xf>
    <xf numFmtId="0" fontId="6" fillId="0" borderId="2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1" xfId="0" applyFont="1" applyBorder="1" applyAlignment="1">
      <alignment horizontal="center" vertical="center" wrapText="1"/>
    </xf>
    <xf numFmtId="164" fontId="6" fillId="32" borderId="22" xfId="0" applyNumberFormat="1" applyFont="1" applyFill="1" applyBorder="1" applyAlignment="1">
      <alignment horizontal="center" vertical="center"/>
    </xf>
    <xf numFmtId="164" fontId="6" fillId="33" borderId="15" xfId="0" applyNumberFormat="1" applyFont="1" applyFill="1" applyBorder="1" applyAlignment="1">
      <alignment horizontal="center" vertical="center"/>
    </xf>
    <xf numFmtId="164" fontId="6" fillId="33" borderId="23" xfId="0" applyNumberFormat="1" applyFont="1" applyFill="1" applyBorder="1" applyAlignment="1">
      <alignment horizontal="center" vertical="center"/>
    </xf>
    <xf numFmtId="164" fontId="6" fillId="33" borderId="24" xfId="0" applyNumberFormat="1" applyFont="1" applyFill="1" applyBorder="1" applyAlignment="1">
      <alignment horizontal="center" vertical="center"/>
    </xf>
    <xf numFmtId="164" fontId="6" fillId="33" borderId="25" xfId="0" applyNumberFormat="1" applyFont="1" applyFill="1" applyBorder="1" applyAlignment="1">
      <alignment horizontal="center" vertical="center"/>
    </xf>
    <xf numFmtId="164" fontId="6" fillId="33" borderId="26" xfId="0" applyNumberFormat="1" applyFont="1" applyFill="1" applyBorder="1" applyAlignment="1">
      <alignment horizontal="center" vertical="center"/>
    </xf>
    <xf numFmtId="164" fontId="6" fillId="33" borderId="14" xfId="0" applyNumberFormat="1" applyFont="1" applyFill="1" applyBorder="1" applyAlignment="1">
      <alignment horizontal="center" vertical="center"/>
    </xf>
    <xf numFmtId="164" fontId="6" fillId="32" borderId="27" xfId="0" applyNumberFormat="1" applyFont="1" applyFill="1" applyBorder="1" applyAlignment="1">
      <alignment horizontal="center" vertical="center"/>
    </xf>
    <xf numFmtId="0" fontId="6" fillId="0" borderId="0" xfId="0" applyFont="1" applyAlignment="1">
      <alignment horizontal="center" vertical="center" wrapText="1"/>
    </xf>
    <xf numFmtId="0" fontId="18" fillId="34" borderId="16" xfId="0" applyFont="1" applyFill="1" applyBorder="1" applyAlignment="1">
      <alignment horizontal="center" vertical="center"/>
    </xf>
    <xf numFmtId="0" fontId="18" fillId="31" borderId="16" xfId="0" applyFont="1" applyFill="1" applyBorder="1" applyAlignment="1">
      <alignment horizontal="center" vertical="center"/>
    </xf>
    <xf numFmtId="0" fontId="18" fillId="35" borderId="21" xfId="0" applyFont="1" applyFill="1" applyBorder="1" applyAlignment="1">
      <alignment horizontal="center" vertical="center"/>
    </xf>
    <xf numFmtId="0" fontId="18" fillId="28" borderId="26" xfId="0" applyFont="1" applyFill="1" applyBorder="1" applyAlignment="1">
      <alignment horizontal="center" vertical="center"/>
    </xf>
    <xf numFmtId="0" fontId="18" fillId="34" borderId="14" xfId="0" applyFont="1" applyFill="1" applyBorder="1" applyAlignment="1">
      <alignment horizontal="center" vertical="center"/>
    </xf>
    <xf numFmtId="0" fontId="18" fillId="29" borderId="14" xfId="0" applyFont="1" applyFill="1" applyBorder="1" applyAlignment="1">
      <alignment horizontal="center" vertical="center"/>
    </xf>
    <xf numFmtId="0" fontId="18" fillId="30" borderId="14" xfId="0" applyFont="1" applyFill="1" applyBorder="1" applyAlignment="1">
      <alignment horizontal="center" vertical="center"/>
    </xf>
    <xf numFmtId="0" fontId="18" fillId="31" borderId="14" xfId="0" applyFont="1" applyFill="1" applyBorder="1" applyAlignment="1">
      <alignment horizontal="center" vertical="center"/>
    </xf>
    <xf numFmtId="0" fontId="18" fillId="35" borderId="27" xfId="0" applyFont="1" applyFill="1" applyBorder="1" applyAlignment="1">
      <alignment horizontal="center" vertical="center"/>
    </xf>
    <xf numFmtId="0" fontId="18" fillId="24" borderId="22" xfId="0" applyFont="1" applyFill="1" applyBorder="1" applyAlignment="1">
      <alignment horizontal="center" vertical="center"/>
    </xf>
    <xf numFmtId="0" fontId="18" fillId="24" borderId="28" xfId="0" applyFont="1" applyFill="1" applyBorder="1" applyAlignment="1">
      <alignment horizontal="center" vertical="center"/>
    </xf>
    <xf numFmtId="0" fontId="18" fillId="22" borderId="24" xfId="0" applyFont="1" applyFill="1" applyBorder="1" applyAlignment="1">
      <alignment horizontal="center" vertical="center"/>
    </xf>
    <xf numFmtId="0" fontId="18" fillId="22" borderId="29" xfId="0" applyFont="1" applyFill="1" applyBorder="1" applyAlignment="1">
      <alignment horizontal="center" vertical="center"/>
    </xf>
    <xf numFmtId="0" fontId="18" fillId="2" borderId="24" xfId="0" applyFont="1" applyFill="1" applyBorder="1" applyAlignment="1">
      <alignment horizontal="center" vertical="center"/>
    </xf>
    <xf numFmtId="0" fontId="18" fillId="14" borderId="24" xfId="0" applyFont="1" applyFill="1" applyBorder="1" applyAlignment="1">
      <alignment horizontal="center" vertical="center"/>
    </xf>
    <xf numFmtId="0" fontId="18" fillId="14" borderId="29" xfId="0" applyFont="1" applyFill="1" applyBorder="1" applyAlignment="1">
      <alignment horizontal="center" vertical="center"/>
    </xf>
    <xf numFmtId="0" fontId="18" fillId="17" borderId="24" xfId="0" applyFont="1" applyFill="1" applyBorder="1" applyAlignment="1">
      <alignment horizontal="center" vertical="center"/>
    </xf>
    <xf numFmtId="0" fontId="18" fillId="17" borderId="29" xfId="0" applyFont="1" applyFill="1" applyBorder="1" applyAlignment="1">
      <alignment horizontal="center" vertical="center"/>
    </xf>
    <xf numFmtId="0" fontId="18" fillId="4" borderId="24" xfId="0" applyFont="1" applyFill="1" applyBorder="1" applyAlignment="1">
      <alignment horizontal="center" vertical="center"/>
    </xf>
    <xf numFmtId="0" fontId="18" fillId="4" borderId="29" xfId="0" applyFont="1" applyFill="1" applyBorder="1" applyAlignment="1">
      <alignment horizontal="center" vertical="center"/>
    </xf>
    <xf numFmtId="0" fontId="18" fillId="5" borderId="24" xfId="0" applyFont="1" applyFill="1" applyBorder="1" applyAlignment="1">
      <alignment horizontal="center" vertical="center"/>
    </xf>
    <xf numFmtId="0" fontId="18" fillId="5" borderId="29"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9" xfId="0" applyFont="1" applyFill="1" applyBorder="1" applyAlignment="1">
      <alignment horizontal="center" vertical="center"/>
    </xf>
    <xf numFmtId="0" fontId="18" fillId="8" borderId="26" xfId="0" applyFont="1" applyFill="1" applyBorder="1" applyAlignment="1">
      <alignment horizontal="center" vertical="center"/>
    </xf>
    <xf numFmtId="0" fontId="18" fillId="8" borderId="30" xfId="0" applyFont="1" applyFill="1" applyBorder="1" applyAlignment="1">
      <alignment horizontal="center" vertical="center"/>
    </xf>
    <xf numFmtId="164" fontId="6" fillId="0" borderId="31" xfId="0" applyNumberFormat="1" applyFont="1" applyBorder="1" applyAlignment="1">
      <alignment horizontal="center" vertical="center"/>
    </xf>
    <xf numFmtId="0" fontId="18" fillId="28" borderId="32" xfId="0" applyFont="1" applyFill="1" applyBorder="1" applyAlignment="1">
      <alignment horizontal="center" vertical="center"/>
    </xf>
    <xf numFmtId="1" fontId="6" fillId="32" borderId="15" xfId="0" applyNumberFormat="1" applyFont="1" applyFill="1" applyBorder="1" applyAlignment="1">
      <alignment horizontal="center" vertical="center"/>
    </xf>
    <xf numFmtId="1" fontId="6" fillId="33" borderId="15" xfId="0" applyNumberFormat="1" applyFont="1" applyFill="1" applyBorder="1" applyAlignment="1">
      <alignment horizontal="center" vertical="center"/>
    </xf>
    <xf numFmtId="1" fontId="6" fillId="33" borderId="23" xfId="0" applyNumberFormat="1" applyFont="1" applyFill="1" applyBorder="1" applyAlignment="1">
      <alignment horizontal="center" vertical="center"/>
    </xf>
    <xf numFmtId="1" fontId="6" fillId="32" borderId="25" xfId="0" applyNumberFormat="1" applyFont="1" applyFill="1" applyBorder="1" applyAlignment="1">
      <alignment horizontal="center" vertical="center"/>
    </xf>
    <xf numFmtId="1" fontId="6" fillId="32" borderId="14" xfId="0" applyNumberFormat="1" applyFont="1" applyFill="1" applyBorder="1" applyAlignment="1">
      <alignment horizontal="center" vertical="center"/>
    </xf>
    <xf numFmtId="0" fontId="6" fillId="0" borderId="31" xfId="0" applyFont="1" applyBorder="1" applyAlignment="1">
      <alignment horizontal="center" vertical="center"/>
    </xf>
    <xf numFmtId="0" fontId="6" fillId="0" borderId="28" xfId="0" applyFont="1" applyBorder="1" applyAlignment="1">
      <alignment horizontal="center" vertical="center" wrapText="1"/>
    </xf>
    <xf numFmtId="164" fontId="6" fillId="32" borderId="15" xfId="0" applyNumberFormat="1" applyFont="1" applyFill="1" applyBorder="1" applyAlignment="1">
      <alignment horizontal="center" vertical="center"/>
    </xf>
    <xf numFmtId="164" fontId="6" fillId="32" borderId="25" xfId="0" applyNumberFormat="1" applyFont="1" applyFill="1" applyBorder="1" applyAlignment="1">
      <alignment horizontal="center" vertical="center"/>
    </xf>
    <xf numFmtId="164" fontId="6" fillId="32" borderId="14" xfId="0" applyNumberFormat="1" applyFont="1" applyFill="1" applyBorder="1" applyAlignment="1">
      <alignment horizontal="center" vertical="center"/>
    </xf>
    <xf numFmtId="164" fontId="6" fillId="32" borderId="24" xfId="0" applyNumberFormat="1" applyFont="1" applyFill="1" applyBorder="1" applyAlignment="1">
      <alignment horizontal="center" vertical="center"/>
    </xf>
    <xf numFmtId="1" fontId="6" fillId="32" borderId="22" xfId="0" applyNumberFormat="1" applyFont="1" applyFill="1" applyBorder="1" applyAlignment="1">
      <alignment horizontal="center" vertical="center"/>
    </xf>
    <xf numFmtId="1" fontId="6" fillId="32" borderId="24" xfId="0" applyNumberFormat="1" applyFont="1" applyFill="1" applyBorder="1" applyAlignment="1">
      <alignment horizontal="center" vertical="center"/>
    </xf>
    <xf numFmtId="1" fontId="6" fillId="33" borderId="24" xfId="0" applyNumberFormat="1" applyFont="1" applyFill="1" applyBorder="1" applyAlignment="1">
      <alignment horizontal="center" vertical="center"/>
    </xf>
    <xf numFmtId="1" fontId="6" fillId="33" borderId="26" xfId="0" applyNumberFormat="1" applyFont="1" applyFill="1" applyBorder="1" applyAlignment="1">
      <alignment horizontal="center" vertical="center"/>
    </xf>
    <xf numFmtId="0" fontId="14" fillId="21" borderId="15" xfId="0" applyFont="1" applyFill="1" applyBorder="1" applyAlignment="1">
      <alignment horizontal="center" vertical="center"/>
    </xf>
    <xf numFmtId="0" fontId="14" fillId="21" borderId="0" xfId="0" applyFont="1" applyFill="1" applyAlignment="1">
      <alignment horizontal="center" vertical="center"/>
    </xf>
    <xf numFmtId="0" fontId="14" fillId="21" borderId="14" xfId="0" applyFont="1" applyFill="1" applyBorder="1" applyAlignment="1">
      <alignment horizontal="center" vertical="center"/>
    </xf>
    <xf numFmtId="0" fontId="14" fillId="22" borderId="15" xfId="0" applyFont="1" applyFill="1" applyBorder="1" applyAlignment="1">
      <alignment horizontal="center" vertical="center"/>
    </xf>
    <xf numFmtId="0" fontId="14" fillId="22" borderId="0" xfId="0" applyFont="1" applyFill="1" applyAlignment="1">
      <alignment horizontal="center" vertical="center"/>
    </xf>
    <xf numFmtId="0" fontId="14" fillId="24" borderId="0" xfId="0" applyFont="1" applyFill="1" applyAlignment="1">
      <alignment horizontal="center" vertical="center"/>
    </xf>
    <xf numFmtId="0" fontId="14" fillId="24" borderId="14" xfId="0" applyFont="1" applyFill="1" applyBorder="1" applyAlignment="1">
      <alignment horizontal="center" vertical="center"/>
    </xf>
    <xf numFmtId="0" fontId="15" fillId="0" borderId="16" xfId="0" applyFont="1" applyBorder="1" applyAlignment="1">
      <alignment horizontal="center" vertical="center" wrapText="1"/>
    </xf>
    <xf numFmtId="0" fontId="12" fillId="0" borderId="10" xfId="0" applyFont="1" applyBorder="1" applyAlignment="1">
      <alignment horizontal="center" vertical="center"/>
    </xf>
    <xf numFmtId="0" fontId="14" fillId="3" borderId="15" xfId="0" applyFont="1" applyFill="1" applyBorder="1" applyAlignment="1">
      <alignment horizontal="center" vertical="center"/>
    </xf>
    <xf numFmtId="0" fontId="14" fillId="3" borderId="0" xfId="0" applyFont="1" applyFill="1" applyAlignment="1">
      <alignment horizontal="center" vertical="center"/>
    </xf>
    <xf numFmtId="0" fontId="14" fillId="3" borderId="14" xfId="0" applyFont="1" applyFill="1" applyBorder="1" applyAlignment="1">
      <alignment horizontal="center" vertical="center"/>
    </xf>
    <xf numFmtId="0" fontId="14" fillId="9" borderId="15" xfId="0" applyFont="1" applyFill="1" applyBorder="1" applyAlignment="1">
      <alignment horizontal="center" vertical="center"/>
    </xf>
    <xf numFmtId="0" fontId="14" fillId="9" borderId="0" xfId="0" applyFont="1" applyFill="1" applyAlignment="1">
      <alignment horizontal="center" vertical="center"/>
    </xf>
    <xf numFmtId="0" fontId="14" fillId="9" borderId="14" xfId="0" applyFont="1" applyFill="1" applyBorder="1" applyAlignment="1">
      <alignment horizontal="center" vertical="center"/>
    </xf>
    <xf numFmtId="0" fontId="14" fillId="10" borderId="15" xfId="0" applyFont="1" applyFill="1" applyBorder="1" applyAlignment="1">
      <alignment horizontal="center" vertical="center"/>
    </xf>
    <xf numFmtId="0" fontId="14" fillId="10" borderId="0" xfId="0" applyFont="1" applyFill="1" applyAlignment="1">
      <alignment horizontal="center" vertical="center"/>
    </xf>
    <xf numFmtId="0" fontId="14" fillId="10" borderId="14" xfId="0" applyFont="1" applyFill="1" applyBorder="1" applyAlignment="1">
      <alignment horizontal="center" vertical="center"/>
    </xf>
    <xf numFmtId="0" fontId="14" fillId="13" borderId="15" xfId="0" applyFont="1" applyFill="1" applyBorder="1" applyAlignment="1">
      <alignment horizontal="center" vertical="center"/>
    </xf>
    <xf numFmtId="0" fontId="14" fillId="13" borderId="0" xfId="0" applyFont="1" applyFill="1" applyAlignment="1">
      <alignment horizontal="center" vertical="center"/>
    </xf>
    <xf numFmtId="0" fontId="14" fillId="13" borderId="14" xfId="0" applyFont="1" applyFill="1" applyBorder="1" applyAlignment="1">
      <alignment horizontal="center" vertical="center"/>
    </xf>
    <xf numFmtId="0" fontId="14" fillId="14" borderId="15" xfId="0" applyFont="1" applyFill="1" applyBorder="1" applyAlignment="1">
      <alignment horizontal="center" vertical="center"/>
    </xf>
    <xf numFmtId="0" fontId="14" fillId="14" borderId="0" xfId="0" applyFont="1" applyFill="1" applyAlignment="1">
      <alignment horizontal="center" vertical="center"/>
    </xf>
    <xf numFmtId="0" fontId="14" fillId="17" borderId="0" xfId="0" applyFont="1" applyFill="1" applyAlignment="1">
      <alignment horizontal="center" vertical="center"/>
    </xf>
    <xf numFmtId="0" fontId="14" fillId="19" borderId="0" xfId="0" applyFont="1" applyFill="1" applyAlignment="1">
      <alignment horizontal="center" vertical="center"/>
    </xf>
    <xf numFmtId="0" fontId="14" fillId="19" borderId="14" xfId="0" applyFont="1" applyFill="1" applyBorder="1" applyAlignment="1">
      <alignment horizontal="center" vertical="center"/>
    </xf>
    <xf numFmtId="0" fontId="8" fillId="0" borderId="10" xfId="0" applyFont="1" applyBorder="1" applyAlignment="1">
      <alignment horizontal="center" vertical="center"/>
    </xf>
    <xf numFmtId="0" fontId="12" fillId="0" borderId="0" xfId="0" applyFont="1" applyAlignment="1">
      <alignment horizontal="center" vertical="center"/>
    </xf>
    <xf numFmtId="0" fontId="15" fillId="0" borderId="2" xfId="0" applyFont="1" applyBorder="1" applyAlignment="1">
      <alignment horizontal="center" vertical="center"/>
    </xf>
    <xf numFmtId="0" fontId="11" fillId="0" borderId="18" xfId="0" applyFont="1" applyBorder="1" applyAlignment="1">
      <alignment horizontal="center" vertical="center" wrapText="1"/>
    </xf>
    <xf numFmtId="0" fontId="11" fillId="0" borderId="0" xfId="0" applyFont="1" applyAlignment="1">
      <alignment horizontal="center" vertical="center" textRotation="90"/>
    </xf>
    <xf numFmtId="0" fontId="11" fillId="0" borderId="15"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center" vertical="center"/>
    </xf>
    <xf numFmtId="0" fontId="15" fillId="0" borderId="17" xfId="0" applyFont="1" applyBorder="1" applyAlignment="1">
      <alignment horizontal="center" vertical="center" wrapText="1"/>
    </xf>
    <xf numFmtId="0" fontId="6" fillId="0" borderId="0" xfId="0" applyFont="1" applyAlignment="1">
      <alignment horizontal="center"/>
    </xf>
    <xf numFmtId="0" fontId="11" fillId="0" borderId="19" xfId="0" applyFont="1" applyBorder="1" applyAlignment="1">
      <alignment horizontal="center" vertical="center"/>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 fillId="0" borderId="10" xfId="0" applyFont="1" applyBorder="1" applyAlignment="1">
      <alignment horizontal="left" wrapText="1"/>
    </xf>
    <xf numFmtId="0" fontId="3" fillId="0" borderId="0" xfId="0" applyFont="1" applyAlignment="1">
      <alignment horizontal="center" vertical="center" textRotation="90"/>
    </xf>
    <xf numFmtId="0" fontId="3" fillId="0" borderId="1" xfId="0" applyFont="1" applyBorder="1" applyAlignment="1">
      <alignment horizontal="center" vertical="center" textRotation="90"/>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justify" vertical="center" wrapText="1"/>
    </xf>
    <xf numFmtId="0" fontId="3" fillId="0" borderId="1" xfId="0" applyFont="1" applyBorder="1" applyAlignment="1">
      <alignment horizontal="justify" vertical="center" wrapText="1"/>
    </xf>
    <xf numFmtId="0" fontId="1" fillId="0" borderId="2" xfId="0" applyFont="1" applyBorder="1" applyAlignment="1">
      <alignment horizontal="left" wrapText="1"/>
    </xf>
    <xf numFmtId="0" fontId="3" fillId="0" borderId="11" xfId="0" applyFont="1" applyBorder="1" applyAlignment="1">
      <alignment horizontal="center" vertical="center" textRotation="90" wrapText="1"/>
    </xf>
    <xf numFmtId="0" fontId="3" fillId="0" borderId="12" xfId="0" applyFont="1" applyBorder="1" applyAlignment="1">
      <alignment horizontal="center" vertical="center" textRotation="90" wrapText="1"/>
    </xf>
    <xf numFmtId="0" fontId="3" fillId="0" borderId="1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1" fillId="0" borderId="0" xfId="0" applyFont="1"/>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vertical="center"/>
    </xf>
    <xf numFmtId="0" fontId="5" fillId="0" borderId="10" xfId="0" applyFont="1" applyBorder="1" applyAlignment="1">
      <alignment horizontal="left"/>
    </xf>
    <xf numFmtId="0" fontId="1" fillId="0" borderId="10" xfId="0" applyFont="1" applyBorder="1" applyAlignment="1">
      <alignment horizontal="left"/>
    </xf>
    <xf numFmtId="0" fontId="1" fillId="0" borderId="11" xfId="0" applyFont="1" applyBorder="1" applyAlignment="1">
      <alignment horizontal="center" vertical="center" textRotation="90"/>
    </xf>
    <xf numFmtId="0" fontId="1" fillId="0" borderId="12" xfId="0" applyFont="1" applyBorder="1" applyAlignment="1">
      <alignment horizontal="center" vertical="center" textRotation="90"/>
    </xf>
    <xf numFmtId="0" fontId="1" fillId="0" borderId="13" xfId="0" applyFont="1" applyBorder="1" applyAlignment="1">
      <alignment horizontal="center" vertical="center" textRotation="90"/>
    </xf>
    <xf numFmtId="0" fontId="1" fillId="0" borderId="4" xfId="0" applyFont="1" applyBorder="1" applyAlignment="1">
      <alignment horizontal="center" vertical="center" textRotation="90"/>
    </xf>
    <xf numFmtId="0" fontId="1" fillId="0" borderId="6" xfId="0" applyFont="1" applyBorder="1" applyAlignment="1">
      <alignment horizontal="center" vertical="center" textRotation="90"/>
    </xf>
    <xf numFmtId="0" fontId="1" fillId="0" borderId="5" xfId="0" applyFont="1" applyBorder="1" applyAlignment="1">
      <alignment horizontal="center" vertical="center" textRotation="90"/>
    </xf>
    <xf numFmtId="0" fontId="0" fillId="0" borderId="20" xfId="0" applyBorder="1" applyAlignment="1">
      <alignment horizontal="center" vertical="center" wrapText="1"/>
    </xf>
    <xf numFmtId="0" fontId="0" fillId="0" borderId="16" xfId="0" applyBorder="1" applyAlignment="1">
      <alignment horizontal="center" vertical="center"/>
    </xf>
    <xf numFmtId="0" fontId="0" fillId="0" borderId="21" xfId="0" applyBorder="1" applyAlignment="1">
      <alignment horizontal="center" vertical="center"/>
    </xf>
    <xf numFmtId="0" fontId="6" fillId="0" borderId="2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0" xfId="0" applyFont="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0" xfId="0" applyFont="1" applyBorder="1" applyAlignment="1">
      <alignment horizontal="center" vertical="center"/>
    </xf>
    <xf numFmtId="0" fontId="6" fillId="0" borderId="16" xfId="0" applyFont="1" applyBorder="1" applyAlignment="1">
      <alignment horizontal="center" vertical="center"/>
    </xf>
    <xf numFmtId="0" fontId="6" fillId="0" borderId="21" xfId="0" applyFont="1" applyBorder="1" applyAlignment="1">
      <alignment horizontal="center" vertical="center"/>
    </xf>
    <xf numFmtId="0" fontId="6" fillId="0" borderId="24" xfId="0" applyFont="1" applyBorder="1" applyAlignment="1">
      <alignment horizontal="center" vertical="center" textRotation="90"/>
    </xf>
    <xf numFmtId="0" fontId="6" fillId="0" borderId="26" xfId="0" applyFont="1" applyBorder="1" applyAlignment="1">
      <alignment horizontal="center" vertical="center" textRotation="90"/>
    </xf>
    <xf numFmtId="0" fontId="6" fillId="0" borderId="15" xfId="0" applyFont="1" applyBorder="1" applyAlignment="1">
      <alignment horizontal="center" vertical="center"/>
    </xf>
    <xf numFmtId="0" fontId="6" fillId="0" borderId="23" xfId="0" applyFont="1" applyBorder="1" applyAlignment="1">
      <alignment horizontal="center" vertical="center"/>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xf>
    <xf numFmtId="0" fontId="6" fillId="0" borderId="24" xfId="0" applyFont="1" applyBorder="1" applyAlignment="1">
      <alignment horizontal="center" vertical="center"/>
    </xf>
    <xf numFmtId="0" fontId="6" fillId="0" borderId="0" xfId="0" applyFont="1" applyAlignment="1">
      <alignment horizontal="center" vertical="center"/>
    </xf>
    <xf numFmtId="0" fontId="6" fillId="0" borderId="26" xfId="0" applyFont="1" applyBorder="1" applyAlignment="1">
      <alignment horizontal="center" vertical="center"/>
    </xf>
    <xf numFmtId="0" fontId="6" fillId="0" borderId="22" xfId="0" applyFont="1" applyBorder="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7"/>
  <sheetViews>
    <sheetView workbookViewId="0">
      <selection activeCell="G10" sqref="G10"/>
    </sheetView>
  </sheetViews>
  <sheetFormatPr baseColWidth="10" defaultColWidth="8.83203125" defaultRowHeight="15" x14ac:dyDescent="0.2"/>
  <cols>
    <col min="1" max="1" width="14.5" bestFit="1" customWidth="1"/>
    <col min="2" max="2" width="12.83203125" bestFit="1" customWidth="1"/>
    <col min="3" max="3" width="15.33203125" bestFit="1" customWidth="1"/>
    <col min="4" max="4" width="56.33203125" customWidth="1"/>
  </cols>
  <sheetData>
    <row r="1" spans="1:4" x14ac:dyDescent="0.2">
      <c r="A1" s="1" t="s">
        <v>266</v>
      </c>
    </row>
    <row r="3" spans="1:4" ht="17" thickBot="1" x14ac:dyDescent="0.25">
      <c r="A3" s="145" t="s">
        <v>106</v>
      </c>
      <c r="B3" s="145"/>
      <c r="C3" s="145"/>
      <c r="D3" s="145"/>
    </row>
    <row r="4" spans="1:4" ht="17" thickTop="1" thickBot="1" x14ac:dyDescent="0.25">
      <c r="A4" s="25" t="s">
        <v>107</v>
      </c>
      <c r="B4" s="25" t="s">
        <v>108</v>
      </c>
      <c r="C4" s="25" t="s">
        <v>109</v>
      </c>
      <c r="D4" s="25" t="s">
        <v>110</v>
      </c>
    </row>
    <row r="5" spans="1:4" ht="16" thickBot="1" x14ac:dyDescent="0.25">
      <c r="A5" s="26" t="s">
        <v>111</v>
      </c>
      <c r="B5" s="26" t="s">
        <v>86</v>
      </c>
      <c r="C5" s="26" t="s">
        <v>86</v>
      </c>
      <c r="D5" s="25" t="s">
        <v>112</v>
      </c>
    </row>
    <row r="6" spans="1:4" x14ac:dyDescent="0.2">
      <c r="A6" s="146" t="s">
        <v>113</v>
      </c>
      <c r="B6" s="27" t="s">
        <v>114</v>
      </c>
      <c r="C6" s="27" t="s">
        <v>114</v>
      </c>
      <c r="D6" s="28" t="s">
        <v>115</v>
      </c>
    </row>
    <row r="7" spans="1:4" x14ac:dyDescent="0.2">
      <c r="A7" s="147"/>
      <c r="B7" s="29" t="s">
        <v>116</v>
      </c>
      <c r="C7" s="29" t="s">
        <v>116</v>
      </c>
      <c r="D7" s="28" t="s">
        <v>117</v>
      </c>
    </row>
    <row r="8" spans="1:4" x14ac:dyDescent="0.2">
      <c r="A8" s="147"/>
      <c r="B8" s="30" t="s">
        <v>118</v>
      </c>
      <c r="C8" s="30" t="s">
        <v>118</v>
      </c>
      <c r="D8" s="28" t="s">
        <v>119</v>
      </c>
    </row>
    <row r="9" spans="1:4" x14ac:dyDescent="0.2">
      <c r="A9" s="147"/>
      <c r="B9" s="31" t="s">
        <v>120</v>
      </c>
      <c r="C9" s="31" t="s">
        <v>120</v>
      </c>
      <c r="D9" s="28" t="s">
        <v>121</v>
      </c>
    </row>
    <row r="10" spans="1:4" ht="16" thickBot="1" x14ac:dyDescent="0.25">
      <c r="A10" s="148"/>
      <c r="B10" s="32" t="s">
        <v>122</v>
      </c>
      <c r="C10" s="32" t="s">
        <v>122</v>
      </c>
      <c r="D10" s="25" t="s">
        <v>123</v>
      </c>
    </row>
    <row r="11" spans="1:4" x14ac:dyDescent="0.2">
      <c r="A11" s="149" t="s">
        <v>124</v>
      </c>
      <c r="B11" s="152" t="s">
        <v>125</v>
      </c>
      <c r="C11" s="33" t="s">
        <v>125</v>
      </c>
      <c r="D11" s="28" t="s">
        <v>126</v>
      </c>
    </row>
    <row r="12" spans="1:4" x14ac:dyDescent="0.2">
      <c r="A12" s="150"/>
      <c r="B12" s="153"/>
      <c r="C12" s="34" t="s">
        <v>127</v>
      </c>
      <c r="D12" s="28" t="s">
        <v>128</v>
      </c>
    </row>
    <row r="13" spans="1:4" ht="16" thickBot="1" x14ac:dyDescent="0.25">
      <c r="A13" s="151"/>
      <c r="B13" s="154"/>
      <c r="C13" s="35" t="s">
        <v>129</v>
      </c>
      <c r="D13" s="25" t="s">
        <v>130</v>
      </c>
    </row>
    <row r="14" spans="1:4" x14ac:dyDescent="0.2">
      <c r="A14" s="155" t="s">
        <v>131</v>
      </c>
      <c r="B14" s="158" t="s">
        <v>132</v>
      </c>
      <c r="C14" s="36" t="s">
        <v>132</v>
      </c>
      <c r="D14" s="28" t="s">
        <v>133</v>
      </c>
    </row>
    <row r="15" spans="1:4" x14ac:dyDescent="0.2">
      <c r="A15" s="156"/>
      <c r="B15" s="159"/>
      <c r="C15" s="37" t="s">
        <v>134</v>
      </c>
      <c r="D15" s="28" t="s">
        <v>135</v>
      </c>
    </row>
    <row r="16" spans="1:4" x14ac:dyDescent="0.2">
      <c r="A16" s="156"/>
      <c r="B16" s="159"/>
      <c r="C16" s="38" t="s">
        <v>136</v>
      </c>
      <c r="D16" s="28" t="s">
        <v>137</v>
      </c>
    </row>
    <row r="17" spans="1:4" x14ac:dyDescent="0.2">
      <c r="A17" s="156"/>
      <c r="B17" s="160" t="s">
        <v>138</v>
      </c>
      <c r="C17" s="39" t="s">
        <v>139</v>
      </c>
      <c r="D17" s="28" t="s">
        <v>140</v>
      </c>
    </row>
    <row r="18" spans="1:4" x14ac:dyDescent="0.2">
      <c r="A18" s="156"/>
      <c r="B18" s="160"/>
      <c r="C18" s="40" t="s">
        <v>138</v>
      </c>
      <c r="D18" s="28" t="s">
        <v>141</v>
      </c>
    </row>
    <row r="19" spans="1:4" x14ac:dyDescent="0.2">
      <c r="A19" s="156"/>
      <c r="B19" s="161" t="s">
        <v>142</v>
      </c>
      <c r="C19" s="41" t="s">
        <v>142</v>
      </c>
      <c r="D19" s="28" t="s">
        <v>143</v>
      </c>
    </row>
    <row r="20" spans="1:4" ht="16" thickBot="1" x14ac:dyDescent="0.25">
      <c r="A20" s="157"/>
      <c r="B20" s="162"/>
      <c r="C20" s="42" t="s">
        <v>144</v>
      </c>
      <c r="D20" s="25" t="s">
        <v>145</v>
      </c>
    </row>
    <row r="21" spans="1:4" x14ac:dyDescent="0.2">
      <c r="A21" s="137" t="s">
        <v>146</v>
      </c>
      <c r="B21" s="140" t="s">
        <v>147</v>
      </c>
      <c r="C21" s="43" t="s">
        <v>147</v>
      </c>
      <c r="D21" s="28" t="s">
        <v>148</v>
      </c>
    </row>
    <row r="22" spans="1:4" x14ac:dyDescent="0.2">
      <c r="A22" s="138"/>
      <c r="B22" s="141"/>
      <c r="C22" s="44" t="s">
        <v>149</v>
      </c>
      <c r="D22" s="28" t="s">
        <v>150</v>
      </c>
    </row>
    <row r="23" spans="1:4" x14ac:dyDescent="0.2">
      <c r="A23" s="138"/>
      <c r="B23" s="142" t="s">
        <v>151</v>
      </c>
      <c r="C23" s="45" t="s">
        <v>151</v>
      </c>
      <c r="D23" s="28" t="s">
        <v>152</v>
      </c>
    </row>
    <row r="24" spans="1:4" x14ac:dyDescent="0.2">
      <c r="A24" s="138"/>
      <c r="B24" s="142"/>
      <c r="C24" s="46" t="s">
        <v>153</v>
      </c>
      <c r="D24" s="28" t="s">
        <v>154</v>
      </c>
    </row>
    <row r="25" spans="1:4" x14ac:dyDescent="0.2">
      <c r="A25" s="138"/>
      <c r="B25" s="142"/>
      <c r="C25" s="47" t="s">
        <v>155</v>
      </c>
      <c r="D25" s="28" t="s">
        <v>156</v>
      </c>
    </row>
    <row r="26" spans="1:4" ht="16" thickBot="1" x14ac:dyDescent="0.25">
      <c r="A26" s="139"/>
      <c r="B26" s="143"/>
      <c r="C26" s="48" t="s">
        <v>157</v>
      </c>
      <c r="D26" s="25" t="s">
        <v>158</v>
      </c>
    </row>
    <row r="27" spans="1:4" ht="21.75" customHeight="1" thickBot="1" x14ac:dyDescent="0.25">
      <c r="A27" s="144" t="s">
        <v>159</v>
      </c>
      <c r="B27" s="144"/>
      <c r="C27" s="144"/>
      <c r="D27" s="144"/>
    </row>
  </sheetData>
  <mergeCells count="12">
    <mergeCell ref="A21:A26"/>
    <mergeCell ref="B21:B22"/>
    <mergeCell ref="B23:B26"/>
    <mergeCell ref="A27:D27"/>
    <mergeCell ref="A3:D3"/>
    <mergeCell ref="A6:A10"/>
    <mergeCell ref="A11:A13"/>
    <mergeCell ref="B11:B13"/>
    <mergeCell ref="A14:A20"/>
    <mergeCell ref="B14:B16"/>
    <mergeCell ref="B17:B18"/>
    <mergeCell ref="B19:B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4"/>
  <sheetViews>
    <sheetView workbookViewId="0">
      <selection activeCell="B6" sqref="B6"/>
    </sheetView>
  </sheetViews>
  <sheetFormatPr baseColWidth="10" defaultColWidth="8.83203125" defaultRowHeight="15" x14ac:dyDescent="0.2"/>
  <cols>
    <col min="1" max="1" width="5.5" bestFit="1" customWidth="1"/>
    <col min="2" max="2" width="19.6640625" customWidth="1"/>
    <col min="3" max="3" width="18.5" bestFit="1" customWidth="1"/>
    <col min="5" max="5" width="15.5" bestFit="1" customWidth="1"/>
    <col min="6" max="6" width="23.5" customWidth="1"/>
  </cols>
  <sheetData>
    <row r="1" spans="1:6" x14ac:dyDescent="0.2">
      <c r="A1" s="1" t="s">
        <v>266</v>
      </c>
    </row>
    <row r="3" spans="1:6" ht="17" thickBot="1" x14ac:dyDescent="0.25">
      <c r="A3" s="163" t="s">
        <v>42</v>
      </c>
      <c r="B3" s="163"/>
      <c r="C3" s="163"/>
      <c r="D3" s="163"/>
      <c r="E3" s="163"/>
      <c r="F3" s="163"/>
    </row>
    <row r="4" spans="1:6" ht="17" thickTop="1" thickBot="1" x14ac:dyDescent="0.25">
      <c r="A4" s="22" t="s">
        <v>43</v>
      </c>
      <c r="B4" s="22" t="s">
        <v>44</v>
      </c>
      <c r="C4" s="22" t="s">
        <v>45</v>
      </c>
      <c r="D4" s="22" t="s">
        <v>43</v>
      </c>
      <c r="E4" s="22" t="s">
        <v>44</v>
      </c>
      <c r="F4" s="22" t="s">
        <v>45</v>
      </c>
    </row>
    <row r="5" spans="1:6" x14ac:dyDescent="0.2">
      <c r="A5" s="23" t="s">
        <v>85</v>
      </c>
      <c r="B5" s="23" t="s">
        <v>46</v>
      </c>
      <c r="C5" s="24" t="s">
        <v>105</v>
      </c>
      <c r="D5" s="23" t="s">
        <v>95</v>
      </c>
      <c r="E5" s="23" t="s">
        <v>47</v>
      </c>
      <c r="F5" s="23" t="s">
        <v>48</v>
      </c>
    </row>
    <row r="6" spans="1:6" x14ac:dyDescent="0.2">
      <c r="A6" s="23" t="s">
        <v>86</v>
      </c>
      <c r="B6" s="23" t="s">
        <v>49</v>
      </c>
      <c r="C6" s="23" t="s">
        <v>50</v>
      </c>
      <c r="D6" s="23" t="s">
        <v>96</v>
      </c>
      <c r="E6" s="23" t="s">
        <v>51</v>
      </c>
      <c r="F6" s="23" t="s">
        <v>52</v>
      </c>
    </row>
    <row r="7" spans="1:6" x14ac:dyDescent="0.2">
      <c r="A7" s="23" t="s">
        <v>87</v>
      </c>
      <c r="B7" s="23" t="s">
        <v>53</v>
      </c>
      <c r="C7" s="23" t="s">
        <v>54</v>
      </c>
      <c r="D7" s="23" t="s">
        <v>97</v>
      </c>
      <c r="E7" s="23" t="s">
        <v>55</v>
      </c>
      <c r="F7" s="23" t="s">
        <v>56</v>
      </c>
    </row>
    <row r="8" spans="1:6" x14ac:dyDescent="0.2">
      <c r="A8" s="23" t="s">
        <v>88</v>
      </c>
      <c r="B8" s="23" t="s">
        <v>57</v>
      </c>
      <c r="C8" s="23" t="s">
        <v>58</v>
      </c>
      <c r="D8" s="23" t="s">
        <v>98</v>
      </c>
      <c r="E8" s="23" t="s">
        <v>59</v>
      </c>
      <c r="F8" s="23" t="s">
        <v>60</v>
      </c>
    </row>
    <row r="9" spans="1:6" x14ac:dyDescent="0.2">
      <c r="A9" s="23" t="s">
        <v>89</v>
      </c>
      <c r="B9" s="23" t="s">
        <v>61</v>
      </c>
      <c r="C9" s="23" t="s">
        <v>62</v>
      </c>
      <c r="D9" s="23" t="s">
        <v>99</v>
      </c>
      <c r="E9" s="23" t="s">
        <v>63</v>
      </c>
      <c r="F9" s="23" t="s">
        <v>64</v>
      </c>
    </row>
    <row r="10" spans="1:6" x14ac:dyDescent="0.2">
      <c r="A10" s="23" t="s">
        <v>90</v>
      </c>
      <c r="B10" s="23" t="s">
        <v>65</v>
      </c>
      <c r="C10" s="23" t="s">
        <v>66</v>
      </c>
      <c r="D10" s="23" t="s">
        <v>100</v>
      </c>
      <c r="E10" s="23" t="s">
        <v>67</v>
      </c>
      <c r="F10" s="23" t="s">
        <v>68</v>
      </c>
    </row>
    <row r="11" spans="1:6" x14ac:dyDescent="0.2">
      <c r="A11" s="23" t="s">
        <v>91</v>
      </c>
      <c r="B11" s="23" t="s">
        <v>69</v>
      </c>
      <c r="C11" s="23" t="s">
        <v>70</v>
      </c>
      <c r="D11" s="23" t="s">
        <v>101</v>
      </c>
      <c r="E11" s="23" t="s">
        <v>71</v>
      </c>
      <c r="F11" s="23" t="s">
        <v>72</v>
      </c>
    </row>
    <row r="12" spans="1:6" x14ac:dyDescent="0.2">
      <c r="A12" s="23" t="s">
        <v>92</v>
      </c>
      <c r="B12" s="23" t="s">
        <v>73</v>
      </c>
      <c r="C12" s="23" t="s">
        <v>74</v>
      </c>
      <c r="D12" s="23" t="s">
        <v>102</v>
      </c>
      <c r="E12" s="23" t="s">
        <v>75</v>
      </c>
      <c r="F12" s="23" t="s">
        <v>76</v>
      </c>
    </row>
    <row r="13" spans="1:6" x14ac:dyDescent="0.2">
      <c r="A13" s="23" t="s">
        <v>93</v>
      </c>
      <c r="B13" s="23" t="s">
        <v>77</v>
      </c>
      <c r="C13" s="23" t="s">
        <v>78</v>
      </c>
      <c r="D13" s="23" t="s">
        <v>103</v>
      </c>
      <c r="E13" s="23" t="s">
        <v>79</v>
      </c>
      <c r="F13" s="23" t="s">
        <v>80</v>
      </c>
    </row>
    <row r="14" spans="1:6" ht="16" thickBot="1" x14ac:dyDescent="0.25">
      <c r="A14" s="22" t="s">
        <v>94</v>
      </c>
      <c r="B14" s="22" t="s">
        <v>81</v>
      </c>
      <c r="C14" s="22" t="s">
        <v>82</v>
      </c>
      <c r="D14" s="22" t="s">
        <v>104</v>
      </c>
      <c r="E14" s="22" t="s">
        <v>83</v>
      </c>
      <c r="F14" s="22" t="s">
        <v>84</v>
      </c>
    </row>
  </sheetData>
  <mergeCells count="1">
    <mergeCell ref="A3:F3"/>
  </mergeCell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6"/>
  <sheetViews>
    <sheetView workbookViewId="0"/>
  </sheetViews>
  <sheetFormatPr baseColWidth="10" defaultColWidth="8.83203125" defaultRowHeight="15" x14ac:dyDescent="0.2"/>
  <cols>
    <col min="1" max="1" width="33" bestFit="1" customWidth="1"/>
    <col min="2" max="2" width="22.1640625" bestFit="1" customWidth="1"/>
    <col min="3" max="3" width="8" customWidth="1"/>
    <col min="4" max="4" width="37.6640625" bestFit="1" customWidth="1"/>
    <col min="5" max="5" width="62.1640625" bestFit="1" customWidth="1"/>
  </cols>
  <sheetData>
    <row r="1" spans="1:5" x14ac:dyDescent="0.2">
      <c r="A1" s="1" t="s">
        <v>266</v>
      </c>
    </row>
    <row r="3" spans="1:5" ht="16" x14ac:dyDescent="0.2">
      <c r="A3" s="164" t="s">
        <v>160</v>
      </c>
      <c r="B3" s="164"/>
      <c r="C3" s="164"/>
      <c r="D3" s="164"/>
      <c r="E3" s="164"/>
    </row>
    <row r="4" spans="1:5" x14ac:dyDescent="0.2">
      <c r="A4" s="49" t="s">
        <v>161</v>
      </c>
      <c r="B4" s="49" t="s">
        <v>162</v>
      </c>
      <c r="C4" s="49" t="s">
        <v>163</v>
      </c>
      <c r="D4" s="49" t="s">
        <v>164</v>
      </c>
      <c r="E4" s="49" t="s">
        <v>165</v>
      </c>
    </row>
    <row r="5" spans="1:5" x14ac:dyDescent="0.2">
      <c r="A5" s="23" t="s">
        <v>166</v>
      </c>
      <c r="B5" s="23" t="s">
        <v>167</v>
      </c>
      <c r="C5" s="23" t="s">
        <v>168</v>
      </c>
      <c r="D5" s="23" t="s">
        <v>169</v>
      </c>
      <c r="E5" s="23" t="s">
        <v>170</v>
      </c>
    </row>
    <row r="6" spans="1:5" x14ac:dyDescent="0.2">
      <c r="A6" s="23" t="s">
        <v>171</v>
      </c>
      <c r="B6" s="23" t="s">
        <v>172</v>
      </c>
      <c r="C6" s="23" t="s">
        <v>168</v>
      </c>
      <c r="D6" s="23" t="s">
        <v>173</v>
      </c>
      <c r="E6" s="23" t="s">
        <v>170</v>
      </c>
    </row>
    <row r="7" spans="1:5" x14ac:dyDescent="0.2">
      <c r="A7" s="23" t="s">
        <v>174</v>
      </c>
      <c r="B7" s="23" t="s">
        <v>175</v>
      </c>
      <c r="C7" s="23" t="s">
        <v>176</v>
      </c>
      <c r="D7" s="23" t="s">
        <v>177</v>
      </c>
      <c r="E7" s="23" t="s">
        <v>178</v>
      </c>
    </row>
    <row r="8" spans="1:5" x14ac:dyDescent="0.2">
      <c r="A8" s="23" t="s">
        <v>179</v>
      </c>
      <c r="B8" s="23" t="s">
        <v>180</v>
      </c>
      <c r="C8" s="23" t="s">
        <v>181</v>
      </c>
      <c r="D8" s="23" t="s">
        <v>182</v>
      </c>
      <c r="E8" s="23" t="s">
        <v>183</v>
      </c>
    </row>
    <row r="9" spans="1:5" x14ac:dyDescent="0.2">
      <c r="A9" s="23" t="s">
        <v>184</v>
      </c>
      <c r="B9" s="23" t="s">
        <v>185</v>
      </c>
      <c r="C9" s="23" t="s">
        <v>186</v>
      </c>
      <c r="D9" s="23" t="s">
        <v>187</v>
      </c>
      <c r="E9" s="23" t="s">
        <v>188</v>
      </c>
    </row>
    <row r="10" spans="1:5" x14ac:dyDescent="0.2">
      <c r="A10" s="23" t="s">
        <v>189</v>
      </c>
      <c r="B10" s="23" t="s">
        <v>190</v>
      </c>
      <c r="C10" s="23" t="s">
        <v>191</v>
      </c>
      <c r="D10" s="23" t="s">
        <v>192</v>
      </c>
      <c r="E10" s="23" t="s">
        <v>193</v>
      </c>
    </row>
    <row r="11" spans="1:5" x14ac:dyDescent="0.2">
      <c r="A11" s="23" t="s">
        <v>194</v>
      </c>
      <c r="B11" s="23" t="s">
        <v>195</v>
      </c>
      <c r="C11" s="23" t="s">
        <v>196</v>
      </c>
      <c r="D11" s="23" t="s">
        <v>197</v>
      </c>
      <c r="E11" s="23" t="s">
        <v>198</v>
      </c>
    </row>
    <row r="12" spans="1:5" x14ac:dyDescent="0.2">
      <c r="A12" s="23" t="s">
        <v>199</v>
      </c>
      <c r="B12" s="23" t="s">
        <v>200</v>
      </c>
      <c r="C12" s="23" t="s">
        <v>196</v>
      </c>
      <c r="D12" s="23" t="s">
        <v>201</v>
      </c>
      <c r="E12" s="23" t="s">
        <v>198</v>
      </c>
    </row>
    <row r="13" spans="1:5" x14ac:dyDescent="0.2">
      <c r="A13" s="23" t="s">
        <v>202</v>
      </c>
      <c r="B13" s="23" t="s">
        <v>95</v>
      </c>
      <c r="C13" s="23" t="s">
        <v>203</v>
      </c>
      <c r="D13" s="23" t="s">
        <v>204</v>
      </c>
      <c r="E13" s="23" t="s">
        <v>198</v>
      </c>
    </row>
    <row r="14" spans="1:5" x14ac:dyDescent="0.2">
      <c r="A14" s="23" t="s">
        <v>205</v>
      </c>
      <c r="B14" s="23" t="s">
        <v>206</v>
      </c>
      <c r="C14" s="23" t="s">
        <v>207</v>
      </c>
      <c r="D14" s="23" t="s">
        <v>208</v>
      </c>
      <c r="E14" s="23" t="s">
        <v>209</v>
      </c>
    </row>
    <row r="15" spans="1:5" x14ac:dyDescent="0.2">
      <c r="A15" s="23" t="s">
        <v>210</v>
      </c>
      <c r="B15" s="23" t="s">
        <v>211</v>
      </c>
      <c r="C15" s="23" t="s">
        <v>212</v>
      </c>
      <c r="D15" s="23" t="s">
        <v>213</v>
      </c>
      <c r="E15" s="23" t="s">
        <v>214</v>
      </c>
    </row>
    <row r="16" spans="1:5" x14ac:dyDescent="0.2">
      <c r="A16" s="165" t="s">
        <v>215</v>
      </c>
      <c r="B16" s="165"/>
      <c r="C16" s="165"/>
      <c r="D16" s="165"/>
      <c r="E16" s="165"/>
    </row>
  </sheetData>
  <mergeCells count="2">
    <mergeCell ref="A3:E3"/>
    <mergeCell ref="A16:E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5"/>
  <sheetViews>
    <sheetView workbookViewId="0"/>
  </sheetViews>
  <sheetFormatPr baseColWidth="10" defaultColWidth="8.83203125" defaultRowHeight="15" x14ac:dyDescent="0.2"/>
  <sheetData>
    <row r="1" spans="1:15" x14ac:dyDescent="0.2">
      <c r="A1" s="1" t="s">
        <v>266</v>
      </c>
    </row>
    <row r="3" spans="1:15" ht="17" thickBot="1" x14ac:dyDescent="0.25">
      <c r="A3" s="50"/>
      <c r="B3" s="145" t="s">
        <v>216</v>
      </c>
      <c r="C3" s="145"/>
      <c r="D3" s="145"/>
      <c r="E3" s="145"/>
      <c r="F3" s="145"/>
      <c r="G3" s="145"/>
      <c r="H3" s="145"/>
      <c r="I3" s="145"/>
      <c r="J3" s="145"/>
      <c r="K3" s="145"/>
      <c r="L3" s="145"/>
      <c r="M3" s="145"/>
      <c r="N3" s="145"/>
      <c r="O3" s="51"/>
    </row>
    <row r="4" spans="1:15" ht="30" thickTop="1" thickBot="1" x14ac:dyDescent="0.25">
      <c r="A4" s="52"/>
      <c r="B4" s="25" t="s">
        <v>32</v>
      </c>
      <c r="C4" s="53" t="s">
        <v>217</v>
      </c>
      <c r="D4" s="53" t="s">
        <v>218</v>
      </c>
      <c r="E4" s="53" t="s">
        <v>2</v>
      </c>
      <c r="F4" s="53" t="s">
        <v>3</v>
      </c>
      <c r="G4" s="53" t="s">
        <v>4</v>
      </c>
      <c r="H4" s="53" t="s">
        <v>5</v>
      </c>
      <c r="I4" s="53" t="s">
        <v>6</v>
      </c>
      <c r="J4" s="53" t="s">
        <v>7</v>
      </c>
      <c r="K4" s="53" t="s">
        <v>8</v>
      </c>
      <c r="L4" s="53" t="s">
        <v>25</v>
      </c>
      <c r="M4" s="53" t="s">
        <v>219</v>
      </c>
      <c r="N4" s="166" t="s">
        <v>220</v>
      </c>
      <c r="O4" s="166"/>
    </row>
    <row r="5" spans="1:15" x14ac:dyDescent="0.2">
      <c r="A5" s="167" t="s">
        <v>11</v>
      </c>
      <c r="B5" s="23">
        <v>1</v>
      </c>
      <c r="C5" s="23">
        <v>-0.42</v>
      </c>
      <c r="D5" s="23">
        <v>-0.41299999999999998</v>
      </c>
      <c r="E5" s="23">
        <v>0.32800000000000001</v>
      </c>
      <c r="F5" s="23">
        <v>4.7E-2</v>
      </c>
      <c r="G5" s="23">
        <v>0.155</v>
      </c>
      <c r="H5" s="23">
        <v>0.42299999999999999</v>
      </c>
      <c r="I5" s="23">
        <v>0.379</v>
      </c>
      <c r="J5" s="23">
        <v>0.223</v>
      </c>
      <c r="K5" s="23">
        <v>0.375</v>
      </c>
      <c r="L5" s="23">
        <v>-8.2000000000000003E-2</v>
      </c>
      <c r="M5" s="23">
        <v>4.7679999999999998</v>
      </c>
      <c r="N5" s="168">
        <v>0.47599999999999998</v>
      </c>
      <c r="O5" s="168"/>
    </row>
    <row r="6" spans="1:15" x14ac:dyDescent="0.2">
      <c r="A6" s="167"/>
      <c r="B6" s="23">
        <v>2</v>
      </c>
      <c r="C6" s="23">
        <v>5.3999999999999999E-2</v>
      </c>
      <c r="D6" s="23">
        <v>2.3E-2</v>
      </c>
      <c r="E6" s="23">
        <v>0.21099999999999999</v>
      </c>
      <c r="F6" s="23">
        <v>0.59399999999999997</v>
      </c>
      <c r="G6" s="23">
        <v>-0.501</v>
      </c>
      <c r="H6" s="23">
        <v>5.7000000000000002E-2</v>
      </c>
      <c r="I6" s="23">
        <v>2.3E-2</v>
      </c>
      <c r="J6" s="23">
        <v>0.16400000000000001</v>
      </c>
      <c r="K6" s="23">
        <v>-2.9000000000000001E-2</v>
      </c>
      <c r="L6" s="23">
        <v>0.56299999999999994</v>
      </c>
      <c r="M6" s="23">
        <v>1.95</v>
      </c>
      <c r="N6" s="169">
        <v>0.19500000000000001</v>
      </c>
      <c r="O6" s="169"/>
    </row>
    <row r="7" spans="1:15" x14ac:dyDescent="0.2">
      <c r="A7" s="167"/>
      <c r="B7" s="23">
        <v>3</v>
      </c>
      <c r="C7" s="23">
        <v>0.247</v>
      </c>
      <c r="D7" s="23">
        <v>0.28799999999999998</v>
      </c>
      <c r="E7" s="23">
        <v>-0.28699999999999998</v>
      </c>
      <c r="F7" s="23">
        <v>5.5E-2</v>
      </c>
      <c r="G7" s="23">
        <v>6.4000000000000001E-2</v>
      </c>
      <c r="H7" s="23">
        <v>0.32400000000000001</v>
      </c>
      <c r="I7" s="23">
        <v>-6.0999999999999999E-2</v>
      </c>
      <c r="J7" s="23">
        <v>0.78900000000000003</v>
      </c>
      <c r="K7" s="23">
        <v>-3.0000000000000001E-3</v>
      </c>
      <c r="L7" s="23">
        <v>-0.188</v>
      </c>
      <c r="M7" s="23">
        <v>1.0049999999999999</v>
      </c>
      <c r="N7" s="169">
        <v>0.1</v>
      </c>
      <c r="O7" s="169"/>
    </row>
    <row r="8" spans="1:15" x14ac:dyDescent="0.2">
      <c r="A8" s="167"/>
      <c r="B8" s="23">
        <v>4</v>
      </c>
      <c r="C8" s="23">
        <v>-2.3E-2</v>
      </c>
      <c r="D8" s="23">
        <v>-6.0000000000000001E-3</v>
      </c>
      <c r="E8" s="23">
        <v>-0.33200000000000002</v>
      </c>
      <c r="F8" s="23">
        <v>-0.29699999999999999</v>
      </c>
      <c r="G8" s="23">
        <v>-0.75800000000000001</v>
      </c>
      <c r="H8" s="23">
        <v>0.12</v>
      </c>
      <c r="I8" s="23">
        <v>0.115</v>
      </c>
      <c r="J8" s="23">
        <v>-0.115</v>
      </c>
      <c r="K8" s="23">
        <v>0.38300000000000001</v>
      </c>
      <c r="L8" s="23">
        <v>-0.19900000000000001</v>
      </c>
      <c r="M8" s="23">
        <v>0.56499999999999995</v>
      </c>
      <c r="N8" s="169">
        <v>5.6000000000000001E-2</v>
      </c>
      <c r="O8" s="169"/>
    </row>
    <row r="9" spans="1:15" x14ac:dyDescent="0.2">
      <c r="A9" s="167"/>
      <c r="B9" s="23">
        <v>5</v>
      </c>
      <c r="C9" s="23">
        <v>-0.27600000000000002</v>
      </c>
      <c r="D9" s="23">
        <v>-0.30499999999999999</v>
      </c>
      <c r="E9" s="23">
        <v>8.4000000000000005E-2</v>
      </c>
      <c r="F9" s="23">
        <v>-0.55000000000000004</v>
      </c>
      <c r="G9" s="23">
        <v>-0.14399999999999999</v>
      </c>
      <c r="H9" s="23">
        <v>-7.3999999999999996E-2</v>
      </c>
      <c r="I9" s="23">
        <v>-0.42899999999999999</v>
      </c>
      <c r="J9" s="23">
        <v>0.36199999999999999</v>
      </c>
      <c r="K9" s="23">
        <v>-0.20799999999999999</v>
      </c>
      <c r="L9" s="23">
        <v>0.36899999999999999</v>
      </c>
      <c r="M9" s="23">
        <v>0.53900000000000003</v>
      </c>
      <c r="N9" s="169">
        <v>5.3999999999999999E-2</v>
      </c>
      <c r="O9" s="169"/>
    </row>
    <row r="10" spans="1:15" x14ac:dyDescent="0.2">
      <c r="A10" s="167"/>
      <c r="B10" s="23">
        <v>6</v>
      </c>
      <c r="C10" s="23">
        <v>-4.9000000000000002E-2</v>
      </c>
      <c r="D10" s="23">
        <v>-2.5999999999999999E-2</v>
      </c>
      <c r="E10" s="23">
        <v>0.52300000000000002</v>
      </c>
      <c r="F10" s="23">
        <v>0.19400000000000001</v>
      </c>
      <c r="G10" s="23">
        <v>-0.27100000000000002</v>
      </c>
      <c r="H10" s="23">
        <v>-0.17</v>
      </c>
      <c r="I10" s="23">
        <v>-0.40200000000000002</v>
      </c>
      <c r="J10" s="23">
        <v>0.11</v>
      </c>
      <c r="K10" s="23">
        <v>-6.0999999999999999E-2</v>
      </c>
      <c r="L10" s="23">
        <v>-0.63700000000000001</v>
      </c>
      <c r="M10" s="23">
        <v>0.496</v>
      </c>
      <c r="N10" s="169">
        <v>0.05</v>
      </c>
      <c r="O10" s="169"/>
    </row>
    <row r="11" spans="1:15" x14ac:dyDescent="0.2">
      <c r="A11" s="167"/>
      <c r="B11" s="23">
        <v>7</v>
      </c>
      <c r="C11" s="23">
        <v>0.1</v>
      </c>
      <c r="D11" s="23">
        <v>7.4999999999999997E-2</v>
      </c>
      <c r="E11" s="23">
        <v>0.254</v>
      </c>
      <c r="F11" s="23">
        <v>-0.25800000000000001</v>
      </c>
      <c r="G11" s="23">
        <v>-0.221</v>
      </c>
      <c r="H11" s="23">
        <v>0.13100000000000001</v>
      </c>
      <c r="I11" s="23">
        <v>0.56999999999999995</v>
      </c>
      <c r="J11" s="23">
        <v>3.1E-2</v>
      </c>
      <c r="K11" s="23">
        <v>-0.67</v>
      </c>
      <c r="L11" s="23">
        <v>-0.112</v>
      </c>
      <c r="M11" s="23">
        <v>0.38600000000000001</v>
      </c>
      <c r="N11" s="169">
        <v>3.9E-2</v>
      </c>
      <c r="O11" s="169"/>
    </row>
    <row r="12" spans="1:15" x14ac:dyDescent="0.2">
      <c r="A12" s="167"/>
      <c r="B12" s="23">
        <v>8</v>
      </c>
      <c r="C12" s="23">
        <v>0.39200000000000002</v>
      </c>
      <c r="D12" s="23">
        <v>0.40699999999999997</v>
      </c>
      <c r="E12" s="23">
        <v>0.55700000000000005</v>
      </c>
      <c r="F12" s="23">
        <v>-0.38200000000000001</v>
      </c>
      <c r="G12" s="23">
        <v>5.7000000000000002E-2</v>
      </c>
      <c r="H12" s="23">
        <v>0.105</v>
      </c>
      <c r="I12" s="23">
        <v>-2.5999999999999999E-2</v>
      </c>
      <c r="J12" s="23">
        <v>-0.04</v>
      </c>
      <c r="K12" s="23">
        <v>0.40400000000000003</v>
      </c>
      <c r="L12" s="23">
        <v>0.21299999999999999</v>
      </c>
      <c r="M12" s="23">
        <v>0.29399999999999998</v>
      </c>
      <c r="N12" s="169">
        <v>2.9000000000000001E-2</v>
      </c>
      <c r="O12" s="169"/>
    </row>
    <row r="13" spans="1:15" x14ac:dyDescent="0.2">
      <c r="A13" s="167"/>
      <c r="B13" s="23">
        <v>9</v>
      </c>
      <c r="C13" s="23">
        <v>-0.63100000000000001</v>
      </c>
      <c r="D13" s="23">
        <v>0.59899999999999998</v>
      </c>
      <c r="E13" s="23">
        <v>1.4999999999999999E-2</v>
      </c>
      <c r="F13" s="23">
        <v>-1.9E-2</v>
      </c>
      <c r="G13" s="23">
        <v>-6.0000000000000001E-3</v>
      </c>
      <c r="H13" s="23">
        <v>-0.4</v>
      </c>
      <c r="I13" s="23">
        <v>0.20799999999999999</v>
      </c>
      <c r="J13" s="23">
        <v>0.17399999999999999</v>
      </c>
      <c r="K13" s="23">
        <v>8.8999999999999996E-2</v>
      </c>
      <c r="L13" s="23">
        <v>0.03</v>
      </c>
      <c r="M13" s="23">
        <v>5.0000000000000001E-3</v>
      </c>
      <c r="N13" s="169">
        <v>0</v>
      </c>
      <c r="O13" s="169"/>
    </row>
    <row r="14" spans="1:15" ht="16" thickBot="1" x14ac:dyDescent="0.25">
      <c r="A14" s="167"/>
      <c r="B14" s="22">
        <v>10</v>
      </c>
      <c r="C14" s="22">
        <v>0.34499999999999997</v>
      </c>
      <c r="D14" s="22">
        <v>-0.34899999999999998</v>
      </c>
      <c r="E14" s="22">
        <v>1.2999999999999999E-2</v>
      </c>
      <c r="F14" s="22">
        <v>-3.2000000000000001E-2</v>
      </c>
      <c r="G14" s="22">
        <v>5.0000000000000001E-3</v>
      </c>
      <c r="H14" s="22">
        <v>-0.69</v>
      </c>
      <c r="I14" s="22">
        <v>0.35399999999999998</v>
      </c>
      <c r="J14" s="22">
        <v>0.33300000000000002</v>
      </c>
      <c r="K14" s="22">
        <v>0.21199999999999999</v>
      </c>
      <c r="L14" s="22">
        <v>-1.4999999999999999E-2</v>
      </c>
      <c r="M14" s="22">
        <v>2E-3</v>
      </c>
      <c r="N14" s="170">
        <v>0</v>
      </c>
      <c r="O14" s="170"/>
    </row>
    <row r="15" spans="1:15" x14ac:dyDescent="0.2">
      <c r="A15" s="167" t="s">
        <v>30</v>
      </c>
      <c r="B15" s="23">
        <v>1</v>
      </c>
      <c r="C15" s="23">
        <v>-0.42599999999999999</v>
      </c>
      <c r="D15" s="23">
        <v>-0.42199999999999999</v>
      </c>
      <c r="E15" s="23">
        <v>0.154</v>
      </c>
      <c r="F15" s="23">
        <v>6.7000000000000004E-2</v>
      </c>
      <c r="G15" s="23">
        <v>0.21099999999999999</v>
      </c>
      <c r="H15" s="23">
        <v>0.43</v>
      </c>
      <c r="I15" s="23">
        <v>0.38700000000000001</v>
      </c>
      <c r="J15" s="23">
        <v>0.17799999999999999</v>
      </c>
      <c r="K15" s="23">
        <v>0.38</v>
      </c>
      <c r="L15" s="23">
        <v>-0.24</v>
      </c>
      <c r="M15" s="23">
        <v>4.5389999999999997</v>
      </c>
      <c r="N15" s="168">
        <v>0.45300000000000001</v>
      </c>
      <c r="O15" s="168"/>
    </row>
    <row r="16" spans="1:15" x14ac:dyDescent="0.2">
      <c r="A16" s="167"/>
      <c r="B16" s="23">
        <v>2</v>
      </c>
      <c r="C16" s="23">
        <v>9.1999999999999998E-2</v>
      </c>
      <c r="D16" s="23">
        <v>9.7000000000000003E-2</v>
      </c>
      <c r="E16" s="23">
        <v>0.434</v>
      </c>
      <c r="F16" s="23">
        <v>0.63700000000000001</v>
      </c>
      <c r="G16" s="23">
        <v>-0.317</v>
      </c>
      <c r="H16" s="23">
        <v>0.183</v>
      </c>
      <c r="I16" s="23">
        <v>4.1000000000000002E-2</v>
      </c>
      <c r="J16" s="23">
        <v>0.30199999999999999</v>
      </c>
      <c r="K16" s="23">
        <v>-3.7999999999999999E-2</v>
      </c>
      <c r="L16" s="23">
        <v>0.39900000000000002</v>
      </c>
      <c r="M16" s="23">
        <v>1.8089999999999999</v>
      </c>
      <c r="N16" s="169">
        <v>0.18099999999999999</v>
      </c>
      <c r="O16" s="169"/>
    </row>
    <row r="17" spans="1:15" x14ac:dyDescent="0.2">
      <c r="A17" s="167"/>
      <c r="B17" s="23">
        <v>3</v>
      </c>
      <c r="C17" s="23">
        <v>2.5999999999999999E-2</v>
      </c>
      <c r="D17" s="23">
        <v>2.5000000000000001E-2</v>
      </c>
      <c r="E17" s="23">
        <v>-0.22</v>
      </c>
      <c r="F17" s="23">
        <v>0.1</v>
      </c>
      <c r="G17" s="23">
        <v>0.29199999999999998</v>
      </c>
      <c r="H17" s="23">
        <v>0.124</v>
      </c>
      <c r="I17" s="23">
        <v>-0.317</v>
      </c>
      <c r="J17" s="23">
        <v>0.71399999999999997</v>
      </c>
      <c r="K17" s="23">
        <v>-0.373</v>
      </c>
      <c r="L17" s="23">
        <v>-0.29899999999999999</v>
      </c>
      <c r="M17" s="23">
        <v>1.2230000000000001</v>
      </c>
      <c r="N17" s="169">
        <v>0.122</v>
      </c>
      <c r="O17" s="169"/>
    </row>
    <row r="18" spans="1:15" x14ac:dyDescent="0.2">
      <c r="A18" s="167"/>
      <c r="B18" s="23">
        <v>4</v>
      </c>
      <c r="C18" s="23">
        <v>0.20499999999999999</v>
      </c>
      <c r="D18" s="23">
        <v>0.21199999999999999</v>
      </c>
      <c r="E18" s="23">
        <v>-0.72</v>
      </c>
      <c r="F18" s="23">
        <v>0.23499999999999999</v>
      </c>
      <c r="G18" s="23">
        <v>-0.34399999999999997</v>
      </c>
      <c r="H18" s="23">
        <v>0.253</v>
      </c>
      <c r="I18" s="23">
        <v>0.222</v>
      </c>
      <c r="J18" s="23">
        <v>4.2000000000000003E-2</v>
      </c>
      <c r="K18" s="23">
        <v>0.308</v>
      </c>
      <c r="L18" s="23">
        <v>-0.107</v>
      </c>
      <c r="M18" s="23">
        <v>0.76800000000000002</v>
      </c>
      <c r="N18" s="169">
        <v>7.6999999999999999E-2</v>
      </c>
      <c r="O18" s="169"/>
    </row>
    <row r="19" spans="1:15" x14ac:dyDescent="0.2">
      <c r="A19" s="167"/>
      <c r="B19" s="23">
        <v>5</v>
      </c>
      <c r="C19" s="23">
        <v>0.35199999999999998</v>
      </c>
      <c r="D19" s="23">
        <v>0.33</v>
      </c>
      <c r="E19" s="23">
        <v>0.06</v>
      </c>
      <c r="F19" s="23">
        <v>0.315</v>
      </c>
      <c r="G19" s="23">
        <v>0.72499999999999998</v>
      </c>
      <c r="H19" s="23">
        <v>2.9000000000000001E-2</v>
      </c>
      <c r="I19" s="23">
        <v>0.29799999999999999</v>
      </c>
      <c r="J19" s="23">
        <v>-0.218</v>
      </c>
      <c r="K19" s="23">
        <v>2.8000000000000001E-2</v>
      </c>
      <c r="L19" s="23">
        <v>-0.03</v>
      </c>
      <c r="M19" s="23">
        <v>0.69799999999999995</v>
      </c>
      <c r="N19" s="169">
        <v>7.0000000000000007E-2</v>
      </c>
      <c r="O19" s="169"/>
    </row>
    <row r="20" spans="1:15" x14ac:dyDescent="0.2">
      <c r="A20" s="167"/>
      <c r="B20" s="23">
        <v>6</v>
      </c>
      <c r="C20" s="23">
        <v>0.184</v>
      </c>
      <c r="D20" s="23">
        <v>0.20399999999999999</v>
      </c>
      <c r="E20" s="23">
        <v>0.39400000000000002</v>
      </c>
      <c r="F20" s="23">
        <v>7.5999999999999998E-2</v>
      </c>
      <c r="G20" s="23">
        <v>-0.318</v>
      </c>
      <c r="H20" s="23">
        <v>-4.2999999999999997E-2</v>
      </c>
      <c r="I20" s="23">
        <v>2.8000000000000001E-2</v>
      </c>
      <c r="J20" s="23">
        <v>-9.5000000000000001E-2</v>
      </c>
      <c r="K20" s="23">
        <v>-8.0000000000000002E-3</v>
      </c>
      <c r="L20" s="23">
        <v>-0.80700000000000005</v>
      </c>
      <c r="M20" s="23">
        <v>0.499</v>
      </c>
      <c r="N20" s="169">
        <v>0.05</v>
      </c>
      <c r="O20" s="169"/>
    </row>
    <row r="21" spans="1:15" x14ac:dyDescent="0.2">
      <c r="A21" s="167"/>
      <c r="B21" s="23">
        <v>7</v>
      </c>
      <c r="C21" s="23">
        <v>0.26900000000000002</v>
      </c>
      <c r="D21" s="23">
        <v>0.35399999999999998</v>
      </c>
      <c r="E21" s="23">
        <v>0.216</v>
      </c>
      <c r="F21" s="23">
        <v>-0.64600000000000002</v>
      </c>
      <c r="G21" s="23">
        <v>-6.0999999999999999E-2</v>
      </c>
      <c r="H21" s="23">
        <v>0.33700000000000002</v>
      </c>
      <c r="I21" s="23">
        <v>0.29299999999999998</v>
      </c>
      <c r="J21" s="23">
        <v>0.32200000000000001</v>
      </c>
      <c r="K21" s="23">
        <v>3.5000000000000003E-2</v>
      </c>
      <c r="L21" s="23">
        <v>0.17299999999999999</v>
      </c>
      <c r="M21" s="23">
        <v>0.28799999999999998</v>
      </c>
      <c r="N21" s="169">
        <v>2.9000000000000001E-2</v>
      </c>
      <c r="O21" s="169"/>
    </row>
    <row r="22" spans="1:15" x14ac:dyDescent="0.2">
      <c r="A22" s="167"/>
      <c r="B22" s="23">
        <v>8</v>
      </c>
      <c r="C22" s="23">
        <v>-0.12</v>
      </c>
      <c r="D22" s="23">
        <v>-0.128</v>
      </c>
      <c r="E22" s="23">
        <v>-0.126</v>
      </c>
      <c r="F22" s="23">
        <v>3.2000000000000001E-2</v>
      </c>
      <c r="G22" s="23">
        <v>-0.14000000000000001</v>
      </c>
      <c r="H22" s="23">
        <v>-2.7E-2</v>
      </c>
      <c r="I22" s="23">
        <v>0.624</v>
      </c>
      <c r="J22" s="23">
        <v>-8.5999999999999993E-2</v>
      </c>
      <c r="K22" s="23">
        <v>-0.73099999999999998</v>
      </c>
      <c r="L22" s="23">
        <v>-2.1999999999999999E-2</v>
      </c>
      <c r="M22" s="23">
        <v>0.185</v>
      </c>
      <c r="N22" s="169">
        <v>1.9E-2</v>
      </c>
      <c r="O22" s="169"/>
    </row>
    <row r="23" spans="1:15" x14ac:dyDescent="0.2">
      <c r="A23" s="167"/>
      <c r="B23" s="23">
        <v>9</v>
      </c>
      <c r="C23" s="23">
        <v>-0.72299999999999998</v>
      </c>
      <c r="D23" s="23">
        <v>0.68799999999999994</v>
      </c>
      <c r="E23" s="23">
        <v>-1.7000000000000001E-2</v>
      </c>
      <c r="F23" s="23">
        <v>0.04</v>
      </c>
      <c r="G23" s="23">
        <v>2.1000000000000001E-2</v>
      </c>
      <c r="H23" s="23">
        <v>-4.3999999999999997E-2</v>
      </c>
      <c r="I23" s="23">
        <v>-2E-3</v>
      </c>
      <c r="J23" s="23">
        <v>-0.01</v>
      </c>
      <c r="K23" s="23">
        <v>0</v>
      </c>
      <c r="L23" s="23">
        <v>0</v>
      </c>
      <c r="M23" s="23">
        <v>6.0000000000000001E-3</v>
      </c>
      <c r="N23" s="169">
        <v>1E-3</v>
      </c>
      <c r="O23" s="169"/>
    </row>
    <row r="24" spans="1:15" ht="16" thickBot="1" x14ac:dyDescent="0.25">
      <c r="A24" s="167"/>
      <c r="B24" s="22">
        <v>10</v>
      </c>
      <c r="C24" s="22">
        <v>2.3E-2</v>
      </c>
      <c r="D24" s="22">
        <v>-1.7999999999999999E-2</v>
      </c>
      <c r="E24" s="22">
        <v>-2E-3</v>
      </c>
      <c r="F24" s="22">
        <v>3.0000000000000001E-3</v>
      </c>
      <c r="G24" s="22">
        <v>-2E-3</v>
      </c>
      <c r="H24" s="22">
        <v>-0.76400000000000001</v>
      </c>
      <c r="I24" s="22">
        <v>0.36599999999999999</v>
      </c>
      <c r="J24" s="22">
        <v>0.44500000000000001</v>
      </c>
      <c r="K24" s="22">
        <v>0.28899999999999998</v>
      </c>
      <c r="L24" s="22">
        <v>-2E-3</v>
      </c>
      <c r="M24" s="22">
        <v>0</v>
      </c>
      <c r="N24" s="170">
        <v>0</v>
      </c>
      <c r="O24" s="170"/>
    </row>
    <row r="25" spans="1:15" ht="39" customHeight="1" x14ac:dyDescent="0.2">
      <c r="A25" s="54"/>
      <c r="B25" s="171" t="s">
        <v>221</v>
      </c>
      <c r="C25" s="171"/>
      <c r="D25" s="171"/>
      <c r="E25" s="171"/>
      <c r="F25" s="171"/>
      <c r="G25" s="171"/>
      <c r="H25" s="171"/>
      <c r="I25" s="171"/>
      <c r="J25" s="171"/>
      <c r="K25" s="171"/>
      <c r="L25" s="171"/>
      <c r="M25" s="171"/>
      <c r="N25" s="171"/>
      <c r="O25" s="171"/>
    </row>
  </sheetData>
  <mergeCells count="25">
    <mergeCell ref="B25:O25"/>
    <mergeCell ref="A15:A24"/>
    <mergeCell ref="N15:O15"/>
    <mergeCell ref="N16:O16"/>
    <mergeCell ref="N17:O17"/>
    <mergeCell ref="N18:O18"/>
    <mergeCell ref="N19:O19"/>
    <mergeCell ref="N20:O20"/>
    <mergeCell ref="N21:O21"/>
    <mergeCell ref="N22:O22"/>
    <mergeCell ref="N23:O23"/>
    <mergeCell ref="N24:O24"/>
    <mergeCell ref="B3:N3"/>
    <mergeCell ref="N4:O4"/>
    <mergeCell ref="A5:A14"/>
    <mergeCell ref="N5:O5"/>
    <mergeCell ref="N6:O6"/>
    <mergeCell ref="N7:O7"/>
    <mergeCell ref="N8:O8"/>
    <mergeCell ref="N9:O9"/>
    <mergeCell ref="N10:O10"/>
    <mergeCell ref="N11:O11"/>
    <mergeCell ref="N12:O12"/>
    <mergeCell ref="N13:O13"/>
    <mergeCell ref="N14:O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2"/>
  <sheetViews>
    <sheetView workbookViewId="0"/>
  </sheetViews>
  <sheetFormatPr baseColWidth="10" defaultColWidth="8.83203125" defaultRowHeight="15" x14ac:dyDescent="0.2"/>
  <sheetData>
    <row r="1" spans="1:12" x14ac:dyDescent="0.2">
      <c r="A1" s="1" t="s">
        <v>266</v>
      </c>
    </row>
    <row r="3" spans="1:12" ht="17" thickBot="1" x14ac:dyDescent="0.25">
      <c r="A3" s="55"/>
      <c r="B3" s="145" t="s">
        <v>222</v>
      </c>
      <c r="C3" s="145"/>
      <c r="D3" s="145"/>
      <c r="E3" s="145"/>
      <c r="F3" s="145"/>
      <c r="G3" s="145"/>
      <c r="H3" s="145"/>
      <c r="I3" s="145"/>
      <c r="J3" s="145"/>
      <c r="K3" s="145"/>
      <c r="L3" s="145"/>
    </row>
    <row r="4" spans="1:12" ht="16" thickTop="1" x14ac:dyDescent="0.2">
      <c r="A4" s="172"/>
      <c r="B4" s="173" t="s">
        <v>223</v>
      </c>
      <c r="C4" s="56" t="s">
        <v>224</v>
      </c>
      <c r="D4" s="56" t="s">
        <v>226</v>
      </c>
      <c r="E4" s="56" t="s">
        <v>227</v>
      </c>
      <c r="F4" s="56" t="s">
        <v>180</v>
      </c>
      <c r="G4" s="56" t="s">
        <v>230</v>
      </c>
      <c r="H4" s="56" t="s">
        <v>190</v>
      </c>
      <c r="I4" s="56" t="s">
        <v>233</v>
      </c>
      <c r="J4" s="56" t="s">
        <v>235</v>
      </c>
      <c r="K4" s="174" t="s">
        <v>8</v>
      </c>
      <c r="L4" s="56" t="s">
        <v>236</v>
      </c>
    </row>
    <row r="5" spans="1:12" ht="16" thickBot="1" x14ac:dyDescent="0.25">
      <c r="A5" s="172"/>
      <c r="B5" s="170"/>
      <c r="C5" s="57" t="s">
        <v>225</v>
      </c>
      <c r="D5" s="57" t="s">
        <v>225</v>
      </c>
      <c r="E5" s="57" t="s">
        <v>228</v>
      </c>
      <c r="F5" s="57" t="s">
        <v>229</v>
      </c>
      <c r="G5" s="57" t="s">
        <v>231</v>
      </c>
      <c r="H5" s="57" t="s">
        <v>232</v>
      </c>
      <c r="I5" s="57" t="s">
        <v>234</v>
      </c>
      <c r="J5" s="57" t="s">
        <v>234</v>
      </c>
      <c r="K5" s="175"/>
      <c r="L5" s="57" t="s">
        <v>237</v>
      </c>
    </row>
    <row r="6" spans="1:12" ht="25.5" customHeight="1" x14ac:dyDescent="0.2">
      <c r="A6" s="167" t="s">
        <v>11</v>
      </c>
      <c r="B6" s="23" t="s">
        <v>238</v>
      </c>
      <c r="C6" s="23">
        <v>0.42299999999999999</v>
      </c>
      <c r="D6" s="23">
        <v>0.41399999999999998</v>
      </c>
      <c r="E6" s="23">
        <v>0.39</v>
      </c>
      <c r="F6" s="23">
        <v>0.59499999999999997</v>
      </c>
      <c r="G6" s="23">
        <v>0.52500000000000002</v>
      </c>
      <c r="H6" s="23">
        <v>0.42699999999999999</v>
      </c>
      <c r="I6" s="23">
        <v>0.379</v>
      </c>
      <c r="J6" s="23">
        <v>0.27700000000000002</v>
      </c>
      <c r="K6" s="23">
        <v>0.376</v>
      </c>
      <c r="L6" s="23">
        <v>0.56899999999999995</v>
      </c>
    </row>
    <row r="7" spans="1:12" ht="23.25" customHeight="1" x14ac:dyDescent="0.2">
      <c r="A7" s="167"/>
      <c r="B7" s="23" t="s">
        <v>239</v>
      </c>
      <c r="C7" s="23">
        <v>0.48699999999999999</v>
      </c>
      <c r="D7" s="23">
        <v>0.503</v>
      </c>
      <c r="E7" s="23">
        <v>0.436</v>
      </c>
      <c r="F7" s="23">
        <v>7.1999999999999995E-2</v>
      </c>
      <c r="G7" s="23">
        <v>0.16800000000000001</v>
      </c>
      <c r="H7" s="23">
        <v>0.53300000000000003</v>
      </c>
      <c r="I7" s="23">
        <v>0.38300000000000001</v>
      </c>
      <c r="J7" s="23">
        <v>0.82</v>
      </c>
      <c r="K7" s="23">
        <v>0.375</v>
      </c>
      <c r="L7" s="23">
        <v>0.20499999999999999</v>
      </c>
    </row>
    <row r="8" spans="1:12" ht="28.5" customHeight="1" thickBot="1" x14ac:dyDescent="0.25">
      <c r="A8" s="167"/>
      <c r="B8" s="22" t="s">
        <v>240</v>
      </c>
      <c r="C8" s="22">
        <v>0.253</v>
      </c>
      <c r="D8" s="22">
        <v>0.28899999999999998</v>
      </c>
      <c r="E8" s="22">
        <v>0.35599999999999998</v>
      </c>
      <c r="F8" s="22">
        <v>0.59599999999999997</v>
      </c>
      <c r="G8" s="22">
        <v>0.505</v>
      </c>
      <c r="H8" s="22">
        <v>0.32900000000000001</v>
      </c>
      <c r="I8" s="22">
        <v>6.5000000000000002E-2</v>
      </c>
      <c r="J8" s="22">
        <v>0.80600000000000005</v>
      </c>
      <c r="K8" s="22">
        <v>2.9000000000000001E-2</v>
      </c>
      <c r="L8" s="22">
        <v>0.59399999999999997</v>
      </c>
    </row>
    <row r="9" spans="1:12" ht="22.5" customHeight="1" x14ac:dyDescent="0.2">
      <c r="A9" s="167" t="s">
        <v>30</v>
      </c>
      <c r="B9" s="23" t="s">
        <v>238</v>
      </c>
      <c r="C9" s="23">
        <v>0.436</v>
      </c>
      <c r="D9" s="23">
        <v>0.434</v>
      </c>
      <c r="E9" s="23">
        <v>0.46</v>
      </c>
      <c r="F9" s="23">
        <v>0.64100000000000001</v>
      </c>
      <c r="G9" s="23">
        <v>0.38100000000000001</v>
      </c>
      <c r="H9" s="23">
        <v>0.46700000000000003</v>
      </c>
      <c r="I9" s="23">
        <v>0.38900000000000001</v>
      </c>
      <c r="J9" s="23">
        <v>0.35099999999999998</v>
      </c>
      <c r="K9" s="23">
        <v>0.38200000000000001</v>
      </c>
      <c r="L9" s="23">
        <v>0.46500000000000002</v>
      </c>
    </row>
    <row r="10" spans="1:12" ht="21" customHeight="1" x14ac:dyDescent="0.2">
      <c r="A10" s="167"/>
      <c r="B10" s="23" t="s">
        <v>239</v>
      </c>
      <c r="C10" s="23">
        <v>0.42699999999999999</v>
      </c>
      <c r="D10" s="23">
        <v>0.42299999999999999</v>
      </c>
      <c r="E10" s="23">
        <v>0.26900000000000002</v>
      </c>
      <c r="F10" s="23">
        <v>0.12</v>
      </c>
      <c r="G10" s="23">
        <v>0.36099999999999999</v>
      </c>
      <c r="H10" s="23">
        <v>0.44700000000000001</v>
      </c>
      <c r="I10" s="23">
        <v>0.5</v>
      </c>
      <c r="J10" s="23">
        <v>0.73499999999999999</v>
      </c>
      <c r="K10" s="23">
        <v>0.53300000000000003</v>
      </c>
      <c r="L10" s="23">
        <v>0.38400000000000001</v>
      </c>
    </row>
    <row r="11" spans="1:12" ht="30.75" customHeight="1" thickBot="1" x14ac:dyDescent="0.25">
      <c r="A11" s="167"/>
      <c r="B11" s="22" t="s">
        <v>240</v>
      </c>
      <c r="C11" s="22">
        <v>9.6000000000000002E-2</v>
      </c>
      <c r="D11" s="22">
        <v>0.10100000000000001</v>
      </c>
      <c r="E11" s="22">
        <v>0.48699999999999999</v>
      </c>
      <c r="F11" s="22">
        <v>0.64500000000000002</v>
      </c>
      <c r="G11" s="22">
        <v>0.432</v>
      </c>
      <c r="H11" s="22">
        <v>0.221</v>
      </c>
      <c r="I11" s="22">
        <v>0.32</v>
      </c>
      <c r="J11" s="22">
        <v>0.77500000000000002</v>
      </c>
      <c r="K11" s="22">
        <v>0.375</v>
      </c>
      <c r="L11" s="22">
        <v>0.499</v>
      </c>
    </row>
    <row r="12" spans="1:12" ht="39" customHeight="1" thickBot="1" x14ac:dyDescent="0.25">
      <c r="A12" s="54"/>
      <c r="B12" s="144" t="s">
        <v>241</v>
      </c>
      <c r="C12" s="144"/>
      <c r="D12" s="144"/>
      <c r="E12" s="144"/>
      <c r="F12" s="144"/>
      <c r="G12" s="144"/>
      <c r="H12" s="144"/>
      <c r="I12" s="144"/>
      <c r="J12" s="144"/>
      <c r="K12" s="144"/>
      <c r="L12" s="144"/>
    </row>
  </sheetData>
  <mergeCells count="7">
    <mergeCell ref="B12:L12"/>
    <mergeCell ref="B3:L3"/>
    <mergeCell ref="A4:A5"/>
    <mergeCell ref="B4:B5"/>
    <mergeCell ref="K4:K5"/>
    <mergeCell ref="A6:A8"/>
    <mergeCell ref="A9:A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26"/>
  <sheetViews>
    <sheetView workbookViewId="0"/>
  </sheetViews>
  <sheetFormatPr baseColWidth="10" defaultColWidth="8.83203125" defaultRowHeight="15" x14ac:dyDescent="0.2"/>
  <cols>
    <col min="1" max="1" width="3.5" customWidth="1"/>
    <col min="2" max="2" width="7.6640625" bestFit="1" customWidth="1"/>
    <col min="4" max="4" width="14.33203125" bestFit="1" customWidth="1"/>
    <col min="5" max="5" width="12.1640625" bestFit="1" customWidth="1"/>
    <col min="7" max="7" width="10" bestFit="1" customWidth="1"/>
    <col min="13" max="13" width="10.5" bestFit="1" customWidth="1"/>
    <col min="14" max="14" width="10.1640625" customWidth="1"/>
    <col min="15" max="15" width="13.83203125" customWidth="1"/>
  </cols>
  <sheetData>
    <row r="1" spans="1:15" x14ac:dyDescent="0.2">
      <c r="A1" s="1" t="s">
        <v>266</v>
      </c>
    </row>
    <row r="3" spans="1:15" ht="15.75" customHeight="1" thickBot="1" x14ac:dyDescent="0.25">
      <c r="A3" s="1"/>
      <c r="B3" s="176" t="s">
        <v>31</v>
      </c>
      <c r="C3" s="176"/>
      <c r="D3" s="176"/>
      <c r="E3" s="176"/>
      <c r="F3" s="176"/>
      <c r="G3" s="176"/>
      <c r="H3" s="176"/>
      <c r="I3" s="176"/>
      <c r="J3" s="176"/>
      <c r="K3" s="176"/>
      <c r="L3" s="176"/>
      <c r="M3" s="176"/>
      <c r="N3" s="176"/>
      <c r="O3" s="176"/>
    </row>
    <row r="4" spans="1:15" ht="20.25" customHeight="1" thickTop="1" x14ac:dyDescent="0.2">
      <c r="A4" s="188"/>
      <c r="B4" s="189" t="s">
        <v>34</v>
      </c>
      <c r="C4" s="191" t="s">
        <v>32</v>
      </c>
      <c r="D4" s="181" t="s">
        <v>0</v>
      </c>
      <c r="E4" s="181" t="s">
        <v>1</v>
      </c>
      <c r="F4" s="181" t="s">
        <v>2</v>
      </c>
      <c r="G4" s="181" t="s">
        <v>3</v>
      </c>
      <c r="H4" s="181" t="s">
        <v>4</v>
      </c>
      <c r="I4" s="181" t="s">
        <v>5</v>
      </c>
      <c r="J4" s="181" t="s">
        <v>6</v>
      </c>
      <c r="K4" s="181" t="s">
        <v>7</v>
      </c>
      <c r="L4" s="181" t="s">
        <v>8</v>
      </c>
      <c r="M4" s="179" t="s">
        <v>25</v>
      </c>
      <c r="N4" s="181" t="s">
        <v>9</v>
      </c>
      <c r="O4" s="181" t="s">
        <v>10</v>
      </c>
    </row>
    <row r="5" spans="1:15" ht="26.25" customHeight="1" x14ac:dyDescent="0.2">
      <c r="A5" s="188"/>
      <c r="B5" s="190"/>
      <c r="C5" s="192"/>
      <c r="D5" s="182"/>
      <c r="E5" s="182"/>
      <c r="F5" s="182"/>
      <c r="G5" s="182"/>
      <c r="H5" s="182"/>
      <c r="I5" s="182"/>
      <c r="J5" s="182"/>
      <c r="K5" s="182"/>
      <c r="L5" s="182"/>
      <c r="M5" s="180"/>
      <c r="N5" s="182"/>
      <c r="O5" s="181"/>
    </row>
    <row r="6" spans="1:15" ht="15" customHeight="1" x14ac:dyDescent="0.2">
      <c r="A6" s="184" t="s">
        <v>11</v>
      </c>
      <c r="B6" s="187" t="s">
        <v>12</v>
      </c>
      <c r="C6" s="2" t="s">
        <v>13</v>
      </c>
      <c r="D6" s="3">
        <v>0.55200000000000005</v>
      </c>
      <c r="E6" s="3">
        <v>0.55000000000000004</v>
      </c>
      <c r="F6" s="3">
        <v>-0.14099999999999999</v>
      </c>
      <c r="G6" s="3">
        <v>0.35499999999999998</v>
      </c>
      <c r="H6" s="3">
        <v>0.13300000000000001</v>
      </c>
      <c r="I6" s="3">
        <v>-0.34799999999999998</v>
      </c>
      <c r="J6" s="3">
        <v>1.4E-2</v>
      </c>
      <c r="K6" s="3">
        <v>-0.23599999999999999</v>
      </c>
      <c r="L6" s="3">
        <v>-0.184</v>
      </c>
      <c r="M6" s="3">
        <v>0.13500000000000001</v>
      </c>
      <c r="N6" s="4">
        <v>2.851</v>
      </c>
      <c r="O6" s="8">
        <v>0.28399999999999997</v>
      </c>
    </row>
    <row r="7" spans="1:15" x14ac:dyDescent="0.2">
      <c r="A7" s="185"/>
      <c r="B7" s="177"/>
      <c r="C7" s="2" t="s">
        <v>14</v>
      </c>
      <c r="D7" s="3">
        <v>0.161</v>
      </c>
      <c r="E7" s="3">
        <v>0.15</v>
      </c>
      <c r="F7" s="3">
        <v>-0.50800000000000001</v>
      </c>
      <c r="G7" s="3">
        <v>-0.21099999999999999</v>
      </c>
      <c r="H7" s="3">
        <v>-0.33600000000000002</v>
      </c>
      <c r="I7" s="3">
        <v>0.314</v>
      </c>
      <c r="J7" s="3">
        <v>-7.0000000000000007E-2</v>
      </c>
      <c r="K7" s="3">
        <v>0.29499999999999998</v>
      </c>
      <c r="L7" s="3">
        <v>0.11799999999999999</v>
      </c>
      <c r="M7" s="3">
        <v>0.57599999999999996</v>
      </c>
      <c r="N7" s="4">
        <v>1.6659999999999999</v>
      </c>
      <c r="O7" s="2">
        <v>0.16600000000000001</v>
      </c>
    </row>
    <row r="8" spans="1:15" x14ac:dyDescent="0.2">
      <c r="A8" s="185"/>
      <c r="B8" s="177"/>
      <c r="C8" s="2" t="s">
        <v>15</v>
      </c>
      <c r="D8" s="3">
        <v>2.8000000000000001E-2</v>
      </c>
      <c r="E8" s="3">
        <v>3.3000000000000002E-2</v>
      </c>
      <c r="F8" s="3">
        <v>4.8000000000000001E-2</v>
      </c>
      <c r="G8" s="3">
        <v>-0.14000000000000001</v>
      </c>
      <c r="H8" s="3">
        <v>5.0999999999999997E-2</v>
      </c>
      <c r="I8" s="3">
        <v>-0.32600000000000001</v>
      </c>
      <c r="J8" s="3">
        <v>-0.70499999999999996</v>
      </c>
      <c r="K8" s="3">
        <v>0.52700000000000002</v>
      </c>
      <c r="L8" s="3">
        <v>-0.28199999999999997</v>
      </c>
      <c r="M8" s="3">
        <v>-0.11600000000000001</v>
      </c>
      <c r="N8" s="4">
        <v>1.603</v>
      </c>
      <c r="O8" s="2">
        <v>0.16</v>
      </c>
    </row>
    <row r="9" spans="1:15" x14ac:dyDescent="0.2">
      <c r="A9" s="185"/>
      <c r="B9" s="177"/>
      <c r="C9" s="2" t="s">
        <v>16</v>
      </c>
      <c r="D9" s="3">
        <v>-8.9999999999999993E-3</v>
      </c>
      <c r="E9" s="3">
        <v>-1.7999999999999999E-2</v>
      </c>
      <c r="F9" s="3">
        <v>0.214</v>
      </c>
      <c r="G9" s="3">
        <v>0.36899999999999999</v>
      </c>
      <c r="H9" s="3">
        <v>0.42599999999999999</v>
      </c>
      <c r="I9" s="3">
        <v>0.42699999999999999</v>
      </c>
      <c r="J9" s="3">
        <v>0.221</v>
      </c>
      <c r="K9" s="3">
        <v>0.435</v>
      </c>
      <c r="L9" s="3">
        <v>-0.40100000000000002</v>
      </c>
      <c r="M9" s="3">
        <v>0.23300000000000001</v>
      </c>
      <c r="N9" s="4">
        <v>1.131</v>
      </c>
      <c r="O9" s="2">
        <v>0.113</v>
      </c>
    </row>
    <row r="10" spans="1:15" x14ac:dyDescent="0.2">
      <c r="A10" s="185"/>
      <c r="B10" s="177"/>
      <c r="C10" s="2" t="s">
        <v>17</v>
      </c>
      <c r="D10" s="3">
        <v>-4.2000000000000003E-2</v>
      </c>
      <c r="E10" s="3">
        <v>-4.7E-2</v>
      </c>
      <c r="F10" s="3">
        <v>-0.16900000000000001</v>
      </c>
      <c r="G10" s="3">
        <v>-0.11799999999999999</v>
      </c>
      <c r="H10" s="3">
        <v>-0.49199999999999999</v>
      </c>
      <c r="I10" s="3">
        <v>-7.9000000000000001E-2</v>
      </c>
      <c r="J10" s="3">
        <v>0.34899999999999998</v>
      </c>
      <c r="K10" s="3">
        <v>1.4999999999999999E-2</v>
      </c>
      <c r="L10" s="3">
        <v>-0.72799999999999998</v>
      </c>
      <c r="M10" s="3">
        <v>-0.23</v>
      </c>
      <c r="N10" s="4">
        <v>0.999</v>
      </c>
      <c r="O10" s="2">
        <v>0.1</v>
      </c>
    </row>
    <row r="11" spans="1:15" x14ac:dyDescent="0.2">
      <c r="A11" s="185"/>
      <c r="B11" s="177"/>
      <c r="C11" s="2" t="s">
        <v>18</v>
      </c>
      <c r="D11" s="3">
        <v>-0.191</v>
      </c>
      <c r="E11" s="3">
        <v>-0.19</v>
      </c>
      <c r="F11" s="3">
        <v>-0.63800000000000001</v>
      </c>
      <c r="G11" s="3">
        <v>-0.24099999999999999</v>
      </c>
      <c r="H11" s="3">
        <v>0.62</v>
      </c>
      <c r="I11" s="3">
        <v>-0.17</v>
      </c>
      <c r="J11" s="3">
        <v>7.5999999999999998E-2</v>
      </c>
      <c r="K11" s="3">
        <v>-0.13100000000000001</v>
      </c>
      <c r="L11" s="3">
        <v>-0.16200000000000001</v>
      </c>
      <c r="M11" s="3">
        <v>1.6E-2</v>
      </c>
      <c r="N11" s="4">
        <v>0.73299999999999998</v>
      </c>
      <c r="O11" s="2">
        <v>7.2999999999999995E-2</v>
      </c>
    </row>
    <row r="12" spans="1:15" x14ac:dyDescent="0.2">
      <c r="A12" s="185"/>
      <c r="B12" s="177"/>
      <c r="C12" s="2" t="s">
        <v>19</v>
      </c>
      <c r="D12" s="3">
        <v>-0.125</v>
      </c>
      <c r="E12" s="3">
        <v>-0.129</v>
      </c>
      <c r="F12" s="3">
        <v>-0.47899999999999998</v>
      </c>
      <c r="G12" s="3">
        <v>0.69699999999999995</v>
      </c>
      <c r="H12" s="3">
        <v>-0.17100000000000001</v>
      </c>
      <c r="I12" s="3">
        <v>0.1</v>
      </c>
      <c r="J12" s="3">
        <v>-0.14299999999999999</v>
      </c>
      <c r="K12" s="3">
        <v>0.14000000000000001</v>
      </c>
      <c r="L12" s="3">
        <v>0.17299999999999999</v>
      </c>
      <c r="M12" s="3">
        <v>-0.377</v>
      </c>
      <c r="N12" s="4">
        <v>0.56000000000000005</v>
      </c>
      <c r="O12" s="2">
        <v>5.6000000000000001E-2</v>
      </c>
    </row>
    <row r="13" spans="1:15" x14ac:dyDescent="0.2">
      <c r="A13" s="185"/>
      <c r="B13" s="177"/>
      <c r="C13" s="2" t="s">
        <v>20</v>
      </c>
      <c r="D13" s="3">
        <v>-0.32400000000000001</v>
      </c>
      <c r="E13" s="3">
        <v>-0.35799999999999998</v>
      </c>
      <c r="F13" s="3">
        <v>9.2999999999999999E-2</v>
      </c>
      <c r="G13" s="3">
        <v>0.33900000000000002</v>
      </c>
      <c r="H13" s="3">
        <v>-0.17</v>
      </c>
      <c r="I13" s="3">
        <v>-0.41699999999999998</v>
      </c>
      <c r="J13" s="3">
        <v>-9.5000000000000001E-2</v>
      </c>
      <c r="K13" s="3">
        <v>-0.17599999999999999</v>
      </c>
      <c r="L13" s="3">
        <v>-0.12</v>
      </c>
      <c r="M13" s="3">
        <v>0.621</v>
      </c>
      <c r="N13" s="4">
        <v>0.47099999999999997</v>
      </c>
      <c r="O13" s="2">
        <v>4.7E-2</v>
      </c>
    </row>
    <row r="14" spans="1:15" x14ac:dyDescent="0.2">
      <c r="A14" s="185"/>
      <c r="B14" s="177"/>
      <c r="C14" s="2" t="s">
        <v>21</v>
      </c>
      <c r="D14" s="3">
        <v>-0.71299999999999997</v>
      </c>
      <c r="E14" s="3">
        <v>0.7</v>
      </c>
      <c r="F14" s="3">
        <v>-2E-3</v>
      </c>
      <c r="G14" s="3">
        <v>1.0999999999999999E-2</v>
      </c>
      <c r="H14" s="3">
        <v>-7.0000000000000001E-3</v>
      </c>
      <c r="I14" s="3">
        <v>-1.9E-2</v>
      </c>
      <c r="J14" s="3">
        <v>1.7000000000000001E-2</v>
      </c>
      <c r="K14" s="3">
        <v>1.4999999999999999E-2</v>
      </c>
      <c r="L14" s="3">
        <v>4.0000000000000001E-3</v>
      </c>
      <c r="M14" s="3">
        <v>1.9E-2</v>
      </c>
      <c r="N14" s="4">
        <v>4.0000000000000001E-3</v>
      </c>
      <c r="O14" s="2">
        <v>0</v>
      </c>
    </row>
    <row r="15" spans="1:15" x14ac:dyDescent="0.2">
      <c r="A15" s="185"/>
      <c r="B15" s="178"/>
      <c r="C15" s="5" t="s">
        <v>22</v>
      </c>
      <c r="D15" s="6">
        <v>3.3000000000000002E-2</v>
      </c>
      <c r="E15" s="6">
        <v>-7.0000000000000001E-3</v>
      </c>
      <c r="F15" s="6">
        <v>1E-3</v>
      </c>
      <c r="G15" s="6">
        <v>-1.6E-2</v>
      </c>
      <c r="H15" s="6">
        <v>2E-3</v>
      </c>
      <c r="I15" s="6">
        <v>-0.52200000000000002</v>
      </c>
      <c r="J15" s="6">
        <v>0.54100000000000004</v>
      </c>
      <c r="K15" s="6">
        <v>0.56799999999999995</v>
      </c>
      <c r="L15" s="6">
        <v>0.33300000000000002</v>
      </c>
      <c r="M15" s="6">
        <v>-0.02</v>
      </c>
      <c r="N15" s="7">
        <v>4.0000000000000001E-3</v>
      </c>
      <c r="O15" s="5">
        <v>0</v>
      </c>
    </row>
    <row r="16" spans="1:15" x14ac:dyDescent="0.2">
      <c r="A16" s="185"/>
      <c r="B16" s="187" t="s">
        <v>23</v>
      </c>
      <c r="C16" s="8" t="s">
        <v>13</v>
      </c>
      <c r="D16" s="9">
        <v>0.51200000000000001</v>
      </c>
      <c r="E16" s="9">
        <v>0.51400000000000001</v>
      </c>
      <c r="F16" s="9">
        <v>-0.17899999999999999</v>
      </c>
      <c r="G16" s="9">
        <v>0.23599999999999999</v>
      </c>
      <c r="H16" s="9">
        <v>-3.9E-2</v>
      </c>
      <c r="I16" s="9">
        <v>-0.38300000000000001</v>
      </c>
      <c r="J16" s="9">
        <v>0.156</v>
      </c>
      <c r="K16" s="9">
        <v>-0.442</v>
      </c>
      <c r="L16" s="9">
        <v>0.11799999999999999</v>
      </c>
      <c r="M16" s="9">
        <v>-6.2E-2</v>
      </c>
      <c r="N16" s="10">
        <v>2.8570000000000002</v>
      </c>
      <c r="O16" s="8">
        <v>0.28399999999999997</v>
      </c>
    </row>
    <row r="17" spans="1:15" x14ac:dyDescent="0.2">
      <c r="A17" s="185"/>
      <c r="B17" s="177"/>
      <c r="C17" s="2" t="s">
        <v>14</v>
      </c>
      <c r="D17" s="3">
        <v>-0.182</v>
      </c>
      <c r="E17" s="3">
        <v>-0.187</v>
      </c>
      <c r="F17" s="3">
        <v>0.56599999999999995</v>
      </c>
      <c r="G17" s="3">
        <v>0.30599999999999999</v>
      </c>
      <c r="H17" s="3">
        <v>0.26600000000000001</v>
      </c>
      <c r="I17" s="3">
        <v>-0.30099999999999999</v>
      </c>
      <c r="J17" s="3">
        <v>-0.27100000000000002</v>
      </c>
      <c r="K17" s="3">
        <v>-0.22700000000000001</v>
      </c>
      <c r="L17" s="3">
        <v>0.48099999999999998</v>
      </c>
      <c r="M17" s="3">
        <v>2.4E-2</v>
      </c>
      <c r="N17" s="4">
        <v>1.819</v>
      </c>
      <c r="O17" s="2">
        <v>0.18099999999999999</v>
      </c>
    </row>
    <row r="18" spans="1:15" x14ac:dyDescent="0.2">
      <c r="A18" s="185"/>
      <c r="B18" s="177"/>
      <c r="C18" s="2" t="s">
        <v>15</v>
      </c>
      <c r="D18" s="3">
        <v>0.19800000000000001</v>
      </c>
      <c r="E18" s="3">
        <v>0.17699999999999999</v>
      </c>
      <c r="F18" s="3">
        <v>-0.122</v>
      </c>
      <c r="G18" s="3">
        <v>0.191</v>
      </c>
      <c r="H18" s="3">
        <v>0.46</v>
      </c>
      <c r="I18" s="3">
        <v>-0.191</v>
      </c>
      <c r="J18" s="3">
        <v>-0.54500000000000004</v>
      </c>
      <c r="K18" s="3">
        <v>0.39300000000000002</v>
      </c>
      <c r="L18" s="3">
        <v>-0.34200000000000003</v>
      </c>
      <c r="M18" s="3">
        <v>0.247</v>
      </c>
      <c r="N18" s="4">
        <v>1.7010000000000001</v>
      </c>
      <c r="O18" s="2">
        <v>0.16900000000000001</v>
      </c>
    </row>
    <row r="19" spans="1:15" x14ac:dyDescent="0.2">
      <c r="A19" s="185"/>
      <c r="B19" s="177"/>
      <c r="C19" s="2" t="s">
        <v>16</v>
      </c>
      <c r="D19" s="3">
        <v>-0.16600000000000001</v>
      </c>
      <c r="E19" s="3">
        <v>-0.182</v>
      </c>
      <c r="F19" s="3">
        <v>-0.14599999999999999</v>
      </c>
      <c r="G19" s="3">
        <v>0.53200000000000003</v>
      </c>
      <c r="H19" s="3">
        <v>-0.27500000000000002</v>
      </c>
      <c r="I19" s="3">
        <v>-2.9000000000000001E-2</v>
      </c>
      <c r="J19" s="3">
        <v>0.22</v>
      </c>
      <c r="K19" s="3">
        <v>-6.2E-2</v>
      </c>
      <c r="L19" s="3">
        <v>-0.107</v>
      </c>
      <c r="M19" s="3">
        <v>0.70399999999999996</v>
      </c>
      <c r="N19" s="4">
        <v>1.32</v>
      </c>
      <c r="O19" s="2">
        <v>0.13100000000000001</v>
      </c>
    </row>
    <row r="20" spans="1:15" x14ac:dyDescent="0.2">
      <c r="A20" s="185"/>
      <c r="B20" s="177"/>
      <c r="C20" s="2" t="s">
        <v>17</v>
      </c>
      <c r="D20" s="3">
        <v>-0.27300000000000002</v>
      </c>
      <c r="E20" s="3">
        <v>-0.28399999999999997</v>
      </c>
      <c r="F20" s="3">
        <v>-8.2000000000000003E-2</v>
      </c>
      <c r="G20" s="3">
        <v>5.0000000000000001E-3</v>
      </c>
      <c r="H20" s="3">
        <v>-0.21199999999999999</v>
      </c>
      <c r="I20" s="3">
        <v>-0.63100000000000001</v>
      </c>
      <c r="J20" s="3">
        <v>-8.1000000000000003E-2</v>
      </c>
      <c r="K20" s="3">
        <v>-0.161</v>
      </c>
      <c r="L20" s="3">
        <v>-0.502</v>
      </c>
      <c r="M20" s="3">
        <v>-0.33200000000000002</v>
      </c>
      <c r="N20" s="4">
        <v>0.79</v>
      </c>
      <c r="O20" s="2">
        <v>7.9000000000000001E-2</v>
      </c>
    </row>
    <row r="21" spans="1:15" x14ac:dyDescent="0.2">
      <c r="A21" s="185"/>
      <c r="B21" s="177"/>
      <c r="C21" s="2" t="s">
        <v>18</v>
      </c>
      <c r="D21" s="3">
        <v>0.10100000000000001</v>
      </c>
      <c r="E21" s="3">
        <v>0.108</v>
      </c>
      <c r="F21" s="3">
        <v>-2E-3</v>
      </c>
      <c r="G21" s="3">
        <v>0.13500000000000001</v>
      </c>
      <c r="H21" s="3">
        <v>-0.73499999999999999</v>
      </c>
      <c r="I21" s="3">
        <v>3.5000000000000003E-2</v>
      </c>
      <c r="J21" s="3">
        <v>-0.54200000000000004</v>
      </c>
      <c r="K21" s="3">
        <v>0.23699999999999999</v>
      </c>
      <c r="L21" s="3">
        <v>0.23699999999999999</v>
      </c>
      <c r="M21" s="3">
        <v>-0.111</v>
      </c>
      <c r="N21" s="4">
        <v>0.65400000000000003</v>
      </c>
      <c r="O21" s="2">
        <v>6.5000000000000002E-2</v>
      </c>
    </row>
    <row r="22" spans="1:15" x14ac:dyDescent="0.2">
      <c r="A22" s="185"/>
      <c r="B22" s="177"/>
      <c r="C22" s="2" t="s">
        <v>19</v>
      </c>
      <c r="D22" s="3">
        <v>0.16</v>
      </c>
      <c r="E22" s="3">
        <v>0.13500000000000001</v>
      </c>
      <c r="F22" s="3">
        <v>0.55800000000000005</v>
      </c>
      <c r="G22" s="3">
        <v>0.46899999999999997</v>
      </c>
      <c r="H22" s="3">
        <v>-7.2999999999999995E-2</v>
      </c>
      <c r="I22" s="3">
        <v>0.215</v>
      </c>
      <c r="J22" s="3">
        <v>0.26900000000000002</v>
      </c>
      <c r="K22" s="3">
        <v>0.219</v>
      </c>
      <c r="L22" s="3">
        <v>-0.39700000000000002</v>
      </c>
      <c r="M22" s="3">
        <v>-0.31</v>
      </c>
      <c r="N22" s="4">
        <v>0.46800000000000003</v>
      </c>
      <c r="O22" s="2">
        <v>4.5999999999999999E-2</v>
      </c>
    </row>
    <row r="23" spans="1:15" x14ac:dyDescent="0.2">
      <c r="A23" s="185"/>
      <c r="B23" s="177"/>
      <c r="C23" s="2" t="s">
        <v>20</v>
      </c>
      <c r="D23" s="3">
        <v>-0.18</v>
      </c>
      <c r="E23" s="3">
        <v>-0.15</v>
      </c>
      <c r="F23" s="3">
        <v>-0.54</v>
      </c>
      <c r="G23" s="3">
        <v>0.54</v>
      </c>
      <c r="H23" s="3">
        <v>0.222</v>
      </c>
      <c r="I23" s="3">
        <v>0.20799999999999999</v>
      </c>
      <c r="J23" s="3">
        <v>-4.0000000000000001E-3</v>
      </c>
      <c r="K23" s="3">
        <v>4.7E-2</v>
      </c>
      <c r="L23" s="3">
        <v>0.217</v>
      </c>
      <c r="M23" s="3">
        <v>-0.46800000000000003</v>
      </c>
      <c r="N23" s="4">
        <v>0.434</v>
      </c>
      <c r="O23" s="2">
        <v>4.2999999999999997E-2</v>
      </c>
    </row>
    <row r="24" spans="1:15" x14ac:dyDescent="0.2">
      <c r="A24" s="185"/>
      <c r="B24" s="177"/>
      <c r="C24" s="2" t="s">
        <v>21</v>
      </c>
      <c r="D24" s="3">
        <v>-0.06</v>
      </c>
      <c r="E24" s="3">
        <v>0.08</v>
      </c>
      <c r="F24" s="3">
        <v>-2.9000000000000001E-2</v>
      </c>
      <c r="G24" s="3">
        <v>-0.04</v>
      </c>
      <c r="H24" s="3">
        <v>-1.4E-2</v>
      </c>
      <c r="I24" s="3">
        <v>-0.48499999999999999</v>
      </c>
      <c r="J24" s="3">
        <v>0.42699999999999999</v>
      </c>
      <c r="K24" s="3">
        <v>0.67800000000000005</v>
      </c>
      <c r="L24" s="3">
        <v>0.33300000000000002</v>
      </c>
      <c r="M24" s="3">
        <v>-1.7999999999999999E-2</v>
      </c>
      <c r="N24" s="4">
        <v>1.2999999999999999E-2</v>
      </c>
      <c r="O24" s="2">
        <v>1E-3</v>
      </c>
    </row>
    <row r="25" spans="1:15" x14ac:dyDescent="0.2">
      <c r="A25" s="185"/>
      <c r="B25" s="178"/>
      <c r="C25" s="5" t="s">
        <v>22</v>
      </c>
      <c r="D25" s="6">
        <v>-0.70099999999999996</v>
      </c>
      <c r="E25" s="6">
        <v>0.70499999999999996</v>
      </c>
      <c r="F25" s="6">
        <v>2.3E-2</v>
      </c>
      <c r="G25" s="6">
        <v>0.01</v>
      </c>
      <c r="H25" s="6">
        <v>2E-3</v>
      </c>
      <c r="I25" s="6">
        <v>3.9E-2</v>
      </c>
      <c r="J25" s="6">
        <v>-4.2999999999999997E-2</v>
      </c>
      <c r="K25" s="6">
        <v>-6.2E-2</v>
      </c>
      <c r="L25" s="6">
        <v>-5.3999999999999999E-2</v>
      </c>
      <c r="M25" s="6">
        <v>1.6E-2</v>
      </c>
      <c r="N25" s="7">
        <v>4.0000000000000001E-3</v>
      </c>
      <c r="O25" s="5">
        <v>0</v>
      </c>
    </row>
    <row r="26" spans="1:15" x14ac:dyDescent="0.2">
      <c r="A26" s="185"/>
      <c r="B26" s="187" t="s">
        <v>24</v>
      </c>
      <c r="C26" s="8" t="s">
        <v>13</v>
      </c>
      <c r="D26" s="9">
        <v>-0.36599999999999999</v>
      </c>
      <c r="E26" s="9">
        <v>-0.34899999999999998</v>
      </c>
      <c r="F26" s="9">
        <v>0.32900000000000001</v>
      </c>
      <c r="G26" s="9">
        <v>0.26600000000000001</v>
      </c>
      <c r="H26" s="9">
        <v>-1.4E-2</v>
      </c>
      <c r="I26" s="9">
        <v>0.39500000000000002</v>
      </c>
      <c r="J26" s="9">
        <v>0.376</v>
      </c>
      <c r="K26" s="9">
        <v>0.35899999999999999</v>
      </c>
      <c r="L26" s="9">
        <v>0.374</v>
      </c>
      <c r="M26" s="9">
        <v>-1.2999999999999999E-2</v>
      </c>
      <c r="N26" s="10">
        <v>5.7910000000000004</v>
      </c>
      <c r="O26" s="8">
        <v>0.57399999999999995</v>
      </c>
    </row>
    <row r="27" spans="1:15" x14ac:dyDescent="0.2">
      <c r="A27" s="185"/>
      <c r="B27" s="177"/>
      <c r="C27" s="2" t="s">
        <v>14</v>
      </c>
      <c r="D27" s="3">
        <v>4.4999999999999998E-2</v>
      </c>
      <c r="E27" s="3">
        <v>-1.7999999999999999E-2</v>
      </c>
      <c r="F27" s="3">
        <v>0.193</v>
      </c>
      <c r="G27" s="3">
        <v>0</v>
      </c>
      <c r="H27" s="3">
        <v>-0.68600000000000005</v>
      </c>
      <c r="I27" s="3">
        <v>-7.6999999999999999E-2</v>
      </c>
      <c r="J27" s="3">
        <v>4.1000000000000002E-2</v>
      </c>
      <c r="K27" s="3">
        <v>-0.23200000000000001</v>
      </c>
      <c r="L27" s="3">
        <v>0.11600000000000001</v>
      </c>
      <c r="M27" s="3">
        <v>0.64400000000000002</v>
      </c>
      <c r="N27" s="4">
        <v>1.6080000000000001</v>
      </c>
      <c r="O27" s="2">
        <v>0.159</v>
      </c>
    </row>
    <row r="28" spans="1:15" x14ac:dyDescent="0.2">
      <c r="A28" s="185"/>
      <c r="B28" s="177"/>
      <c r="C28" s="2" t="s">
        <v>15</v>
      </c>
      <c r="D28" s="3">
        <v>-2.5000000000000001E-2</v>
      </c>
      <c r="E28" s="3">
        <v>3.5999999999999997E-2</v>
      </c>
      <c r="F28" s="3">
        <v>-0.38700000000000001</v>
      </c>
      <c r="G28" s="3">
        <v>-0.52600000000000002</v>
      </c>
      <c r="H28" s="3">
        <v>0.36599999999999999</v>
      </c>
      <c r="I28" s="3">
        <v>0.188</v>
      </c>
      <c r="J28" s="3">
        <v>0.14099999999999999</v>
      </c>
      <c r="K28" s="3">
        <v>0.17199999999999999</v>
      </c>
      <c r="L28" s="3">
        <v>0.25</v>
      </c>
      <c r="M28" s="3">
        <v>0.53900000000000003</v>
      </c>
      <c r="N28" s="4">
        <v>0.86</v>
      </c>
      <c r="O28" s="2">
        <v>8.5000000000000006E-2</v>
      </c>
    </row>
    <row r="29" spans="1:15" x14ac:dyDescent="0.2">
      <c r="A29" s="185"/>
      <c r="B29" s="177"/>
      <c r="C29" s="2" t="s">
        <v>16</v>
      </c>
      <c r="D29" s="3">
        <v>0.52300000000000002</v>
      </c>
      <c r="E29" s="3">
        <v>0.59699999999999998</v>
      </c>
      <c r="F29" s="3">
        <v>-0.12</v>
      </c>
      <c r="G29" s="3">
        <v>0.39600000000000002</v>
      </c>
      <c r="H29" s="3">
        <v>-4.2999999999999997E-2</v>
      </c>
      <c r="I29" s="3">
        <v>0.23200000000000001</v>
      </c>
      <c r="J29" s="3">
        <v>0.25800000000000001</v>
      </c>
      <c r="K29" s="3">
        <v>0.18</v>
      </c>
      <c r="L29" s="3">
        <v>0.21299999999999999</v>
      </c>
      <c r="M29" s="3">
        <v>8.0000000000000002E-3</v>
      </c>
      <c r="N29" s="4">
        <v>0.77700000000000002</v>
      </c>
      <c r="O29" s="2">
        <v>7.6999999999999999E-2</v>
      </c>
    </row>
    <row r="30" spans="1:15" x14ac:dyDescent="0.2">
      <c r="A30" s="185"/>
      <c r="B30" s="177"/>
      <c r="C30" s="2" t="s">
        <v>17</v>
      </c>
      <c r="D30" s="3">
        <v>-0.14599999999999999</v>
      </c>
      <c r="E30" s="3">
        <v>-0.18</v>
      </c>
      <c r="F30" s="3">
        <v>-0.29399999999999998</v>
      </c>
      <c r="G30" s="3">
        <v>0.66800000000000004</v>
      </c>
      <c r="H30" s="3">
        <v>0.375</v>
      </c>
      <c r="I30" s="3">
        <v>-0.20599999999999999</v>
      </c>
      <c r="J30" s="3">
        <v>-5.7000000000000002E-2</v>
      </c>
      <c r="K30" s="3">
        <v>-0.32200000000000001</v>
      </c>
      <c r="L30" s="3">
        <v>8.4000000000000005E-2</v>
      </c>
      <c r="M30" s="3">
        <v>0.34200000000000003</v>
      </c>
      <c r="N30" s="4">
        <v>0.52500000000000002</v>
      </c>
      <c r="O30" s="2">
        <v>5.1999999999999998E-2</v>
      </c>
    </row>
    <row r="31" spans="1:15" x14ac:dyDescent="0.2">
      <c r="A31" s="185"/>
      <c r="B31" s="177"/>
      <c r="C31" s="2" t="s">
        <v>18</v>
      </c>
      <c r="D31" s="3">
        <v>-0.14699999999999999</v>
      </c>
      <c r="E31" s="3">
        <v>-0.152</v>
      </c>
      <c r="F31" s="3">
        <v>-0.69299999999999995</v>
      </c>
      <c r="G31" s="3">
        <v>8.3000000000000004E-2</v>
      </c>
      <c r="H31" s="3">
        <v>-0.47299999999999998</v>
      </c>
      <c r="I31" s="3">
        <v>7.2999999999999995E-2</v>
      </c>
      <c r="J31" s="3">
        <v>-0.28899999999999998</v>
      </c>
      <c r="K31" s="3">
        <v>0.23</v>
      </c>
      <c r="L31" s="3">
        <v>0.23200000000000001</v>
      </c>
      <c r="M31" s="3">
        <v>-0.223</v>
      </c>
      <c r="N31" s="4">
        <v>0.25</v>
      </c>
      <c r="O31" s="2">
        <v>2.5000000000000001E-2</v>
      </c>
    </row>
    <row r="32" spans="1:15" x14ac:dyDescent="0.2">
      <c r="A32" s="185"/>
      <c r="B32" s="177"/>
      <c r="C32" s="2" t="s">
        <v>19</v>
      </c>
      <c r="D32" s="3">
        <v>-5.8000000000000003E-2</v>
      </c>
      <c r="E32" s="3">
        <v>-7.6999999999999999E-2</v>
      </c>
      <c r="F32" s="3">
        <v>-0.29699999999999999</v>
      </c>
      <c r="G32" s="3">
        <v>-0.13400000000000001</v>
      </c>
      <c r="H32" s="3">
        <v>-0.128</v>
      </c>
      <c r="I32" s="3">
        <v>-1.6E-2</v>
      </c>
      <c r="J32" s="3">
        <v>0.73599999999999999</v>
      </c>
      <c r="K32" s="3">
        <v>-0.503</v>
      </c>
      <c r="L32" s="3">
        <v>-2.5999999999999999E-2</v>
      </c>
      <c r="M32" s="3">
        <v>-0.27</v>
      </c>
      <c r="N32" s="4">
        <v>0.16700000000000001</v>
      </c>
      <c r="O32" s="2">
        <v>1.7000000000000001E-2</v>
      </c>
    </row>
    <row r="33" spans="1:15" x14ac:dyDescent="0.2">
      <c r="A33" s="185"/>
      <c r="B33" s="177"/>
      <c r="C33" s="2" t="s">
        <v>20</v>
      </c>
      <c r="D33" s="3">
        <v>0.02</v>
      </c>
      <c r="E33" s="3">
        <v>0.115</v>
      </c>
      <c r="F33" s="3">
        <v>0.191</v>
      </c>
      <c r="G33" s="3">
        <v>-0.157</v>
      </c>
      <c r="H33" s="3">
        <v>9.6000000000000002E-2</v>
      </c>
      <c r="I33" s="3">
        <v>-0.12</v>
      </c>
      <c r="J33" s="3">
        <v>-0.24199999999999999</v>
      </c>
      <c r="K33" s="3">
        <v>-0.38100000000000001</v>
      </c>
      <c r="L33" s="3">
        <v>0.80200000000000005</v>
      </c>
      <c r="M33" s="3">
        <v>-0.23400000000000001</v>
      </c>
      <c r="N33" s="4">
        <v>0.112</v>
      </c>
      <c r="O33" s="2">
        <v>1.0999999999999999E-2</v>
      </c>
    </row>
    <row r="34" spans="1:15" x14ac:dyDescent="0.2">
      <c r="A34" s="185"/>
      <c r="B34" s="177"/>
      <c r="C34" s="2" t="s">
        <v>21</v>
      </c>
      <c r="D34" s="3">
        <v>-0.73</v>
      </c>
      <c r="E34" s="3">
        <v>0.66300000000000003</v>
      </c>
      <c r="F34" s="3">
        <v>2E-3</v>
      </c>
      <c r="G34" s="3">
        <v>2.1999999999999999E-2</v>
      </c>
      <c r="H34" s="3">
        <v>-4.7E-2</v>
      </c>
      <c r="I34" s="3">
        <v>-0.13500000000000001</v>
      </c>
      <c r="J34" s="3">
        <v>0.04</v>
      </c>
      <c r="K34" s="3">
        <v>0.04</v>
      </c>
      <c r="L34" s="3">
        <v>-0.05</v>
      </c>
      <c r="M34" s="3">
        <v>2.4E-2</v>
      </c>
      <c r="N34" s="4">
        <v>5.0000000000000001E-3</v>
      </c>
      <c r="O34" s="2">
        <v>0</v>
      </c>
    </row>
    <row r="35" spans="1:15" x14ac:dyDescent="0.2">
      <c r="A35" s="185"/>
      <c r="B35" s="178"/>
      <c r="C35" s="5" t="s">
        <v>22</v>
      </c>
      <c r="D35" s="6">
        <v>-0.105</v>
      </c>
      <c r="E35" s="6">
        <v>8.2000000000000003E-2</v>
      </c>
      <c r="F35" s="6">
        <v>-7.0000000000000001E-3</v>
      </c>
      <c r="G35" s="6">
        <v>1.9E-2</v>
      </c>
      <c r="H35" s="6">
        <v>1.2E-2</v>
      </c>
      <c r="I35" s="6">
        <v>0.81799999999999995</v>
      </c>
      <c r="J35" s="6">
        <v>-0.28699999999999998</v>
      </c>
      <c r="K35" s="6">
        <v>-0.44600000000000001</v>
      </c>
      <c r="L35" s="6">
        <v>-0.17799999999999999</v>
      </c>
      <c r="M35" s="6">
        <v>1.0999999999999999E-2</v>
      </c>
      <c r="N35" s="7">
        <v>0</v>
      </c>
      <c r="O35" s="5">
        <v>0</v>
      </c>
    </row>
    <row r="36" spans="1:15" ht="15" customHeight="1" x14ac:dyDescent="0.2">
      <c r="A36" s="185"/>
      <c r="B36" s="187" t="s">
        <v>26</v>
      </c>
      <c r="C36" s="8" t="s">
        <v>13</v>
      </c>
      <c r="D36" s="9">
        <v>0.52300000000000002</v>
      </c>
      <c r="E36" s="9">
        <v>0.48699999999999999</v>
      </c>
      <c r="F36" s="9">
        <v>-9.5000000000000001E-2</v>
      </c>
      <c r="G36" s="9">
        <v>-0.26200000000000001</v>
      </c>
      <c r="H36" s="9">
        <v>0.13500000000000001</v>
      </c>
      <c r="I36" s="9">
        <v>-0.40400000000000003</v>
      </c>
      <c r="J36" s="9">
        <v>-0.11799999999999999</v>
      </c>
      <c r="K36" s="9">
        <v>-0.122</v>
      </c>
      <c r="L36" s="9">
        <v>-0.42699999999999999</v>
      </c>
      <c r="M36" s="9">
        <v>0.13700000000000001</v>
      </c>
      <c r="N36" s="10">
        <v>2.5419999999999998</v>
      </c>
      <c r="O36" s="8">
        <v>0.253</v>
      </c>
    </row>
    <row r="37" spans="1:15" x14ac:dyDescent="0.2">
      <c r="A37" s="185"/>
      <c r="B37" s="177"/>
      <c r="C37" s="2" t="s">
        <v>14</v>
      </c>
      <c r="D37" s="3">
        <v>0.30099999999999999</v>
      </c>
      <c r="E37" s="3">
        <v>0.38</v>
      </c>
      <c r="F37" s="3">
        <v>0.33400000000000002</v>
      </c>
      <c r="G37" s="3">
        <v>0.46300000000000002</v>
      </c>
      <c r="H37" s="3">
        <v>0.35599999999999998</v>
      </c>
      <c r="I37" s="3">
        <v>0.28199999999999997</v>
      </c>
      <c r="J37" s="3">
        <v>-3.2000000000000001E-2</v>
      </c>
      <c r="K37" s="3">
        <v>0.36499999999999999</v>
      </c>
      <c r="L37" s="3">
        <v>9.8000000000000004E-2</v>
      </c>
      <c r="M37" s="3">
        <v>-0.29699999999999999</v>
      </c>
      <c r="N37" s="4">
        <v>1.9910000000000001</v>
      </c>
      <c r="O37" s="2">
        <v>0.19800000000000001</v>
      </c>
    </row>
    <row r="38" spans="1:15" x14ac:dyDescent="0.2">
      <c r="A38" s="185"/>
      <c r="B38" s="177"/>
      <c r="C38" s="2" t="s">
        <v>15</v>
      </c>
      <c r="D38" s="3">
        <v>-0.105</v>
      </c>
      <c r="E38" s="3">
        <v>-0.11600000000000001</v>
      </c>
      <c r="F38" s="3">
        <v>-0.29699999999999999</v>
      </c>
      <c r="G38" s="3">
        <v>-9.1999999999999998E-2</v>
      </c>
      <c r="H38" s="3">
        <v>0.10100000000000001</v>
      </c>
      <c r="I38" s="3">
        <v>-0.189</v>
      </c>
      <c r="J38" s="3">
        <v>-0.75700000000000001</v>
      </c>
      <c r="K38" s="3">
        <v>0.49099999999999999</v>
      </c>
      <c r="L38" s="3">
        <v>0.121</v>
      </c>
      <c r="M38" s="3">
        <v>-6.4000000000000001E-2</v>
      </c>
      <c r="N38" s="4">
        <v>1.401</v>
      </c>
      <c r="O38" s="2">
        <v>0.13900000000000001</v>
      </c>
    </row>
    <row r="39" spans="1:15" x14ac:dyDescent="0.2">
      <c r="A39" s="185"/>
      <c r="B39" s="177"/>
      <c r="C39" s="2" t="s">
        <v>16</v>
      </c>
      <c r="D39" s="3">
        <v>0.13400000000000001</v>
      </c>
      <c r="E39" s="3">
        <v>0.115</v>
      </c>
      <c r="F39" s="3">
        <v>-0.501</v>
      </c>
      <c r="G39" s="3">
        <v>-0.40100000000000002</v>
      </c>
      <c r="H39" s="3">
        <v>0.16400000000000001</v>
      </c>
      <c r="I39" s="3">
        <v>0.53</v>
      </c>
      <c r="J39" s="3">
        <v>0.309</v>
      </c>
      <c r="K39" s="3">
        <v>0.32900000000000001</v>
      </c>
      <c r="L39" s="3">
        <v>8.5000000000000006E-2</v>
      </c>
      <c r="M39" s="3">
        <v>0.19500000000000001</v>
      </c>
      <c r="N39" s="4">
        <v>1.268</v>
      </c>
      <c r="O39" s="2">
        <v>0.126</v>
      </c>
    </row>
    <row r="40" spans="1:15" x14ac:dyDescent="0.2">
      <c r="A40" s="185"/>
      <c r="B40" s="177"/>
      <c r="C40" s="2" t="s">
        <v>17</v>
      </c>
      <c r="D40" s="3">
        <v>-5.0000000000000001E-3</v>
      </c>
      <c r="E40" s="3">
        <v>-1.2E-2</v>
      </c>
      <c r="F40" s="3">
        <v>-0.45200000000000001</v>
      </c>
      <c r="G40" s="3">
        <v>-2.8000000000000001E-2</v>
      </c>
      <c r="H40" s="3">
        <v>0.183</v>
      </c>
      <c r="I40" s="3">
        <v>-0.114</v>
      </c>
      <c r="J40" s="3">
        <v>0.129</v>
      </c>
      <c r="K40" s="3">
        <v>-0.28199999999999997</v>
      </c>
      <c r="L40" s="3">
        <v>0.05</v>
      </c>
      <c r="M40" s="3">
        <v>-0.80500000000000005</v>
      </c>
      <c r="N40" s="4">
        <v>0.95799999999999996</v>
      </c>
      <c r="O40" s="2">
        <v>9.5000000000000001E-2</v>
      </c>
    </row>
    <row r="41" spans="1:15" x14ac:dyDescent="0.2">
      <c r="A41" s="185"/>
      <c r="B41" s="177"/>
      <c r="C41" s="2" t="s">
        <v>18</v>
      </c>
      <c r="D41" s="3">
        <v>-0.20599999999999999</v>
      </c>
      <c r="E41" s="3">
        <v>-0.17499999999999999</v>
      </c>
      <c r="F41" s="3">
        <v>0.124</v>
      </c>
      <c r="G41" s="3">
        <v>-0.10299999999999999</v>
      </c>
      <c r="H41" s="3">
        <v>0.875</v>
      </c>
      <c r="I41" s="3">
        <v>-0.1</v>
      </c>
      <c r="J41" s="3">
        <v>2E-3</v>
      </c>
      <c r="K41" s="3">
        <v>-0.23799999999999999</v>
      </c>
      <c r="L41" s="3">
        <v>9.9000000000000005E-2</v>
      </c>
      <c r="M41" s="3">
        <v>0.24099999999999999</v>
      </c>
      <c r="N41" s="4">
        <v>0.80100000000000005</v>
      </c>
      <c r="O41" s="2">
        <v>0.08</v>
      </c>
    </row>
    <row r="42" spans="1:15" x14ac:dyDescent="0.2">
      <c r="A42" s="185"/>
      <c r="B42" s="177"/>
      <c r="C42" s="2" t="s">
        <v>19</v>
      </c>
      <c r="D42" s="3">
        <v>0.25900000000000001</v>
      </c>
      <c r="E42" s="3">
        <v>0.25</v>
      </c>
      <c r="F42" s="3">
        <v>-7.9000000000000001E-2</v>
      </c>
      <c r="G42" s="3">
        <v>-2E-3</v>
      </c>
      <c r="H42" s="3">
        <v>-0.11700000000000001</v>
      </c>
      <c r="I42" s="3">
        <v>-1.0999999999999999E-2</v>
      </c>
      <c r="J42" s="3">
        <v>-0.183</v>
      </c>
      <c r="K42" s="3">
        <v>-0.374</v>
      </c>
      <c r="L42" s="3">
        <v>0.80600000000000005</v>
      </c>
      <c r="M42" s="3">
        <v>0.16600000000000001</v>
      </c>
      <c r="N42" s="4">
        <v>0.73199999999999998</v>
      </c>
      <c r="O42" s="2">
        <v>7.2999999999999995E-2</v>
      </c>
    </row>
    <row r="43" spans="1:15" x14ac:dyDescent="0.2">
      <c r="A43" s="185"/>
      <c r="B43" s="177"/>
      <c r="C43" s="2" t="s">
        <v>20</v>
      </c>
      <c r="D43" s="3">
        <v>-3.5000000000000003E-2</v>
      </c>
      <c r="E43" s="3">
        <v>2.1000000000000001E-2</v>
      </c>
      <c r="F43" s="3">
        <v>-0.56000000000000005</v>
      </c>
      <c r="G43" s="3">
        <v>0.72899999999999998</v>
      </c>
      <c r="H43" s="3">
        <v>5.2999999999999999E-2</v>
      </c>
      <c r="I43" s="3">
        <v>-0.09</v>
      </c>
      <c r="J43" s="3">
        <v>6.8000000000000005E-2</v>
      </c>
      <c r="K43" s="3">
        <v>-6.9000000000000006E-2</v>
      </c>
      <c r="L43" s="3">
        <v>-0.129</v>
      </c>
      <c r="M43" s="3">
        <v>0.34100000000000003</v>
      </c>
      <c r="N43" s="4">
        <v>0.33600000000000002</v>
      </c>
      <c r="O43" s="2">
        <v>3.3000000000000002E-2</v>
      </c>
    </row>
    <row r="44" spans="1:15" x14ac:dyDescent="0.2">
      <c r="A44" s="185"/>
      <c r="B44" s="177"/>
      <c r="C44" s="2" t="s">
        <v>21</v>
      </c>
      <c r="D44" s="3">
        <v>-0.69699999999999995</v>
      </c>
      <c r="E44" s="3">
        <v>0.69699999999999995</v>
      </c>
      <c r="F44" s="3">
        <v>-0.01</v>
      </c>
      <c r="G44" s="3">
        <v>-6.8000000000000005E-2</v>
      </c>
      <c r="H44" s="3">
        <v>-3.3000000000000002E-2</v>
      </c>
      <c r="I44" s="3">
        <v>-0.11</v>
      </c>
      <c r="J44" s="3">
        <v>7.0000000000000007E-2</v>
      </c>
      <c r="K44" s="3">
        <v>0.06</v>
      </c>
      <c r="L44" s="3">
        <v>4.2999999999999997E-2</v>
      </c>
      <c r="M44" s="3">
        <v>3.0000000000000001E-3</v>
      </c>
      <c r="N44" s="4">
        <v>1.6E-2</v>
      </c>
      <c r="O44" s="2">
        <v>2E-3</v>
      </c>
    </row>
    <row r="45" spans="1:15" x14ac:dyDescent="0.2">
      <c r="A45" s="185"/>
      <c r="B45" s="178"/>
      <c r="C45" s="5" t="s">
        <v>22</v>
      </c>
      <c r="D45" s="6">
        <v>0.1</v>
      </c>
      <c r="E45" s="6">
        <v>-0.111</v>
      </c>
      <c r="F45" s="6">
        <v>2.4E-2</v>
      </c>
      <c r="G45" s="6">
        <v>-6.0000000000000001E-3</v>
      </c>
      <c r="H45" s="6">
        <v>0.01</v>
      </c>
      <c r="I45" s="6">
        <v>-0.63</v>
      </c>
      <c r="J45" s="6">
        <v>0.50600000000000001</v>
      </c>
      <c r="K45" s="6">
        <v>0.46700000000000003</v>
      </c>
      <c r="L45" s="6">
        <v>0.32600000000000001</v>
      </c>
      <c r="M45" s="6">
        <v>1.7000000000000001E-2</v>
      </c>
      <c r="N45" s="7">
        <v>2E-3</v>
      </c>
      <c r="O45" s="5">
        <v>0</v>
      </c>
    </row>
    <row r="46" spans="1:15" x14ac:dyDescent="0.2">
      <c r="A46" s="185"/>
      <c r="B46" s="187" t="s">
        <v>27</v>
      </c>
      <c r="C46" s="8" t="s">
        <v>13</v>
      </c>
      <c r="D46" s="9">
        <v>-0.48199999999999998</v>
      </c>
      <c r="E46" s="9">
        <v>-0.47499999999999998</v>
      </c>
      <c r="F46" s="9">
        <v>8.5999999999999993E-2</v>
      </c>
      <c r="G46" s="9">
        <v>0.39300000000000002</v>
      </c>
      <c r="H46" s="9">
        <v>-0.11600000000000001</v>
      </c>
      <c r="I46" s="9">
        <v>-0.311</v>
      </c>
      <c r="J46" s="9">
        <v>-0.33600000000000002</v>
      </c>
      <c r="K46" s="9">
        <v>-2.5000000000000001E-2</v>
      </c>
      <c r="L46" s="9">
        <v>0.21099999999999999</v>
      </c>
      <c r="M46" s="9">
        <v>0.33400000000000002</v>
      </c>
      <c r="N46" s="10">
        <v>2.82</v>
      </c>
      <c r="O46" s="8">
        <v>0.28000000000000003</v>
      </c>
    </row>
    <row r="47" spans="1:15" x14ac:dyDescent="0.2">
      <c r="A47" s="185"/>
      <c r="B47" s="177"/>
      <c r="C47" s="2" t="s">
        <v>14</v>
      </c>
      <c r="D47" s="3">
        <v>-0.34899999999999998</v>
      </c>
      <c r="E47" s="3">
        <v>-0.36799999999999999</v>
      </c>
      <c r="F47" s="3">
        <v>-0.13400000000000001</v>
      </c>
      <c r="G47" s="3">
        <v>-0.19900000000000001</v>
      </c>
      <c r="H47" s="3">
        <v>0.46400000000000002</v>
      </c>
      <c r="I47" s="3">
        <v>0.52</v>
      </c>
      <c r="J47" s="3">
        <v>0.17100000000000001</v>
      </c>
      <c r="K47" s="3">
        <v>0.40300000000000002</v>
      </c>
      <c r="L47" s="3">
        <v>8.4000000000000005E-2</v>
      </c>
      <c r="M47" s="3">
        <v>3.5999999999999997E-2</v>
      </c>
      <c r="N47" s="4">
        <v>2.0219999999999998</v>
      </c>
      <c r="O47" s="2">
        <v>0.20100000000000001</v>
      </c>
    </row>
    <row r="48" spans="1:15" x14ac:dyDescent="0.2">
      <c r="A48" s="185"/>
      <c r="B48" s="177"/>
      <c r="C48" s="2" t="s">
        <v>15</v>
      </c>
      <c r="D48" s="3">
        <v>-0.121</v>
      </c>
      <c r="E48" s="3">
        <v>-9.7000000000000003E-2</v>
      </c>
      <c r="F48" s="3">
        <v>0.42</v>
      </c>
      <c r="G48" s="3">
        <v>-0.16400000000000001</v>
      </c>
      <c r="H48" s="3">
        <v>-0.107</v>
      </c>
      <c r="I48" s="3">
        <v>0.154</v>
      </c>
      <c r="J48" s="3">
        <v>0.57999999999999996</v>
      </c>
      <c r="K48" s="3">
        <v>-0.52400000000000002</v>
      </c>
      <c r="L48" s="3">
        <v>0.191</v>
      </c>
      <c r="M48" s="3">
        <v>0.30099999999999999</v>
      </c>
      <c r="N48" s="4">
        <v>1.4710000000000001</v>
      </c>
      <c r="O48" s="2">
        <v>0.14599999999999999</v>
      </c>
    </row>
    <row r="49" spans="1:15" x14ac:dyDescent="0.2">
      <c r="A49" s="185"/>
      <c r="B49" s="177"/>
      <c r="C49" s="2" t="s">
        <v>16</v>
      </c>
      <c r="D49" s="3">
        <v>6.7000000000000004E-2</v>
      </c>
      <c r="E49" s="3">
        <v>7.0999999999999994E-2</v>
      </c>
      <c r="F49" s="3">
        <v>-0.54100000000000004</v>
      </c>
      <c r="G49" s="3">
        <v>-0.27700000000000002</v>
      </c>
      <c r="H49" s="3">
        <v>0.26700000000000002</v>
      </c>
      <c r="I49" s="3">
        <v>-0.14699999999999999</v>
      </c>
      <c r="J49" s="3">
        <v>-0.14599999999999999</v>
      </c>
      <c r="K49" s="3">
        <v>-0.38</v>
      </c>
      <c r="L49" s="3">
        <v>0.59899999999999998</v>
      </c>
      <c r="M49" s="3">
        <v>6.3E-2</v>
      </c>
      <c r="N49" s="4">
        <v>1.234</v>
      </c>
      <c r="O49" s="2">
        <v>0.122</v>
      </c>
    </row>
    <row r="50" spans="1:15" x14ac:dyDescent="0.2">
      <c r="A50" s="185"/>
      <c r="B50" s="177"/>
      <c r="C50" s="2" t="s">
        <v>17</v>
      </c>
      <c r="D50" s="3">
        <v>1.6E-2</v>
      </c>
      <c r="E50" s="3">
        <v>8.1000000000000003E-2</v>
      </c>
      <c r="F50" s="3">
        <v>0.443</v>
      </c>
      <c r="G50" s="3">
        <v>0.23699999999999999</v>
      </c>
      <c r="H50" s="3">
        <v>3.1E-2</v>
      </c>
      <c r="I50" s="3">
        <v>0.18099999999999999</v>
      </c>
      <c r="J50" s="3">
        <v>-0.125</v>
      </c>
      <c r="K50" s="3">
        <v>6.0999999999999999E-2</v>
      </c>
      <c r="L50" s="3">
        <v>0.59799999999999998</v>
      </c>
      <c r="M50" s="3">
        <v>-0.57399999999999995</v>
      </c>
      <c r="N50" s="4">
        <v>0.83899999999999997</v>
      </c>
      <c r="O50" s="2">
        <v>8.3000000000000004E-2</v>
      </c>
    </row>
    <row r="51" spans="1:15" x14ac:dyDescent="0.2">
      <c r="A51" s="185"/>
      <c r="B51" s="177"/>
      <c r="C51" s="2" t="s">
        <v>18</v>
      </c>
      <c r="D51" s="3">
        <v>-0.255</v>
      </c>
      <c r="E51" s="3">
        <v>-0.23899999999999999</v>
      </c>
      <c r="F51" s="3">
        <v>-0.35599999999999998</v>
      </c>
      <c r="G51" s="3">
        <v>-0.22800000000000001</v>
      </c>
      <c r="H51" s="3">
        <v>-0.71499999999999997</v>
      </c>
      <c r="I51" s="3">
        <v>9.8000000000000004E-2</v>
      </c>
      <c r="J51" s="3">
        <v>0.13200000000000001</v>
      </c>
      <c r="K51" s="3">
        <v>-3.0000000000000001E-3</v>
      </c>
      <c r="L51" s="3">
        <v>4.4999999999999998E-2</v>
      </c>
      <c r="M51" s="3">
        <v>-0.39900000000000002</v>
      </c>
      <c r="N51" s="4">
        <v>0.64200000000000002</v>
      </c>
      <c r="O51" s="2">
        <v>6.4000000000000001E-2</v>
      </c>
    </row>
    <row r="52" spans="1:15" x14ac:dyDescent="0.2">
      <c r="A52" s="185"/>
      <c r="B52" s="177"/>
      <c r="C52" s="2" t="s">
        <v>19</v>
      </c>
      <c r="D52" s="3">
        <v>-0.19800000000000001</v>
      </c>
      <c r="E52" s="3">
        <v>-0.21099999999999999</v>
      </c>
      <c r="F52" s="3">
        <v>-0.121</v>
      </c>
      <c r="G52" s="3">
        <v>0.25</v>
      </c>
      <c r="H52" s="3">
        <v>0.40600000000000003</v>
      </c>
      <c r="I52" s="3">
        <v>-0.26800000000000002</v>
      </c>
      <c r="J52" s="3">
        <v>0.252</v>
      </c>
      <c r="K52" s="3">
        <v>-0.39500000000000002</v>
      </c>
      <c r="L52" s="3">
        <v>-0.32700000000000001</v>
      </c>
      <c r="M52" s="3">
        <v>-0.52600000000000002</v>
      </c>
      <c r="N52" s="4">
        <v>0.58499999999999996</v>
      </c>
      <c r="O52" s="2">
        <v>5.8000000000000003E-2</v>
      </c>
    </row>
    <row r="53" spans="1:15" x14ac:dyDescent="0.2">
      <c r="A53" s="185"/>
      <c r="B53" s="177"/>
      <c r="C53" s="2" t="s">
        <v>20</v>
      </c>
      <c r="D53" s="3">
        <v>0.161</v>
      </c>
      <c r="E53" s="3">
        <v>0.11899999999999999</v>
      </c>
      <c r="F53" s="3">
        <v>-0.40799999999999997</v>
      </c>
      <c r="G53" s="3">
        <v>0.72899999999999998</v>
      </c>
      <c r="H53" s="3">
        <v>-0.106</v>
      </c>
      <c r="I53" s="3">
        <v>0.33</v>
      </c>
      <c r="J53" s="3">
        <v>0.318</v>
      </c>
      <c r="K53" s="3">
        <v>-6.0000000000000001E-3</v>
      </c>
      <c r="L53" s="3">
        <v>0.122</v>
      </c>
      <c r="M53" s="3">
        <v>0.16300000000000001</v>
      </c>
      <c r="N53" s="4">
        <v>0.45700000000000002</v>
      </c>
      <c r="O53" s="2">
        <v>4.4999999999999998E-2</v>
      </c>
    </row>
    <row r="54" spans="1:15" x14ac:dyDescent="0.2">
      <c r="A54" s="185"/>
      <c r="B54" s="177"/>
      <c r="C54" s="2" t="s">
        <v>21</v>
      </c>
      <c r="D54" s="3">
        <v>-0.49</v>
      </c>
      <c r="E54" s="3">
        <v>0.54100000000000004</v>
      </c>
      <c r="F54" s="3">
        <v>-3.6999999999999998E-2</v>
      </c>
      <c r="G54" s="3">
        <v>-8.0000000000000002E-3</v>
      </c>
      <c r="H54" s="3">
        <v>2.5999999999999999E-2</v>
      </c>
      <c r="I54" s="3">
        <v>-0.40899999999999997</v>
      </c>
      <c r="J54" s="3">
        <v>0.38300000000000001</v>
      </c>
      <c r="K54" s="3">
        <v>0.35399999999999998</v>
      </c>
      <c r="L54" s="3">
        <v>0.157</v>
      </c>
      <c r="M54" s="3">
        <v>2.1000000000000001E-2</v>
      </c>
      <c r="N54" s="4">
        <v>1.2E-2</v>
      </c>
      <c r="O54" s="2">
        <v>1E-3</v>
      </c>
    </row>
    <row r="55" spans="1:15" x14ac:dyDescent="0.2">
      <c r="A55" s="185"/>
      <c r="B55" s="178"/>
      <c r="C55" s="5" t="s">
        <v>22</v>
      </c>
      <c r="D55" s="6">
        <v>0.50600000000000001</v>
      </c>
      <c r="E55" s="6">
        <v>-0.45700000000000002</v>
      </c>
      <c r="F55" s="6">
        <v>1.4999999999999999E-2</v>
      </c>
      <c r="G55" s="6">
        <v>-2.9000000000000001E-2</v>
      </c>
      <c r="H55" s="6">
        <v>5.0000000000000001E-3</v>
      </c>
      <c r="I55" s="6">
        <v>-0.44400000000000001</v>
      </c>
      <c r="J55" s="6">
        <v>0.39500000000000002</v>
      </c>
      <c r="K55" s="6">
        <v>0.36499999999999999</v>
      </c>
      <c r="L55" s="6">
        <v>0.215</v>
      </c>
      <c r="M55" s="6">
        <v>-1.2999999999999999E-2</v>
      </c>
      <c r="N55" s="7">
        <v>1E-3</v>
      </c>
      <c r="O55" s="5">
        <v>0</v>
      </c>
    </row>
    <row r="56" spans="1:15" x14ac:dyDescent="0.2">
      <c r="A56" s="185"/>
      <c r="B56" s="187" t="s">
        <v>28</v>
      </c>
      <c r="C56" s="8" t="s">
        <v>13</v>
      </c>
      <c r="D56" s="9">
        <v>-0.42499999999999999</v>
      </c>
      <c r="E56" s="9">
        <v>-0.41599999999999998</v>
      </c>
      <c r="F56" s="9">
        <v>-0.29399999999999998</v>
      </c>
      <c r="G56" s="9">
        <v>0.312</v>
      </c>
      <c r="H56" s="9">
        <v>0.37</v>
      </c>
      <c r="I56" s="9">
        <v>-3.1E-2</v>
      </c>
      <c r="J56" s="9">
        <v>-0.34499999999999997</v>
      </c>
      <c r="K56" s="9">
        <v>0.254</v>
      </c>
      <c r="L56" s="9">
        <v>-0.34799999999999998</v>
      </c>
      <c r="M56" s="9">
        <v>-0.14399999999999999</v>
      </c>
      <c r="N56" s="10">
        <v>3.141</v>
      </c>
      <c r="O56" s="8">
        <v>0.309</v>
      </c>
    </row>
    <row r="57" spans="1:15" x14ac:dyDescent="0.2">
      <c r="A57" s="185"/>
      <c r="B57" s="177"/>
      <c r="C57" s="2" t="s">
        <v>14</v>
      </c>
      <c r="D57" s="3">
        <v>-0.35499999999999998</v>
      </c>
      <c r="E57" s="3">
        <v>-0.38800000000000001</v>
      </c>
      <c r="F57" s="3">
        <v>0.188</v>
      </c>
      <c r="G57" s="3">
        <v>-7.0000000000000007E-2</v>
      </c>
      <c r="H57" s="3">
        <v>-0.06</v>
      </c>
      <c r="I57" s="3">
        <v>-0.40300000000000002</v>
      </c>
      <c r="J57" s="3">
        <v>0.23899999999999999</v>
      </c>
      <c r="K57" s="3">
        <v>-0.51200000000000001</v>
      </c>
      <c r="L57" s="3">
        <v>0.2</v>
      </c>
      <c r="M57" s="3">
        <v>-0.39600000000000002</v>
      </c>
      <c r="N57" s="4">
        <v>2.5379999999999998</v>
      </c>
      <c r="O57" s="2">
        <v>0.249</v>
      </c>
    </row>
    <row r="58" spans="1:15" x14ac:dyDescent="0.2">
      <c r="A58" s="185"/>
      <c r="B58" s="177"/>
      <c r="C58" s="2" t="s">
        <v>15</v>
      </c>
      <c r="D58" s="3">
        <v>0.152</v>
      </c>
      <c r="E58" s="3">
        <v>-0.01</v>
      </c>
      <c r="F58" s="3">
        <v>8.7999999999999995E-2</v>
      </c>
      <c r="G58" s="3">
        <v>0.124</v>
      </c>
      <c r="H58" s="3">
        <v>-0.27800000000000002</v>
      </c>
      <c r="I58" s="3">
        <v>-0.60899999999999999</v>
      </c>
      <c r="J58" s="3">
        <v>-0.35</v>
      </c>
      <c r="K58" s="3">
        <v>-0.22</v>
      </c>
      <c r="L58" s="3">
        <v>-0.375</v>
      </c>
      <c r="M58" s="3">
        <v>0.44</v>
      </c>
      <c r="N58" s="4">
        <v>1.431</v>
      </c>
      <c r="O58" s="2">
        <v>0.14099999999999999</v>
      </c>
    </row>
    <row r="59" spans="1:15" x14ac:dyDescent="0.2">
      <c r="A59" s="185"/>
      <c r="B59" s="177"/>
      <c r="C59" s="2" t="s">
        <v>16</v>
      </c>
      <c r="D59" s="3">
        <v>-5.6000000000000001E-2</v>
      </c>
      <c r="E59" s="3">
        <v>5.0999999999999997E-2</v>
      </c>
      <c r="F59" s="3">
        <v>0.47</v>
      </c>
      <c r="G59" s="3">
        <v>0.61599999999999999</v>
      </c>
      <c r="H59" s="3">
        <v>-0.32700000000000001</v>
      </c>
      <c r="I59" s="3">
        <v>0.158</v>
      </c>
      <c r="J59" s="3">
        <v>0.318</v>
      </c>
      <c r="K59" s="3">
        <v>0.16200000000000001</v>
      </c>
      <c r="L59" s="3">
        <v>-0.32100000000000001</v>
      </c>
      <c r="M59" s="3">
        <v>-0.17499999999999999</v>
      </c>
      <c r="N59" s="4">
        <v>1.218</v>
      </c>
      <c r="O59" s="2">
        <v>0.12</v>
      </c>
    </row>
    <row r="60" spans="1:15" x14ac:dyDescent="0.2">
      <c r="A60" s="185"/>
      <c r="B60" s="177"/>
      <c r="C60" s="2" t="s">
        <v>17</v>
      </c>
      <c r="D60" s="3">
        <v>-0.24399999999999999</v>
      </c>
      <c r="E60" s="3">
        <v>-0.2</v>
      </c>
      <c r="F60" s="3">
        <v>0.69599999999999995</v>
      </c>
      <c r="G60" s="3">
        <v>-0.114</v>
      </c>
      <c r="H60" s="3">
        <v>0.312</v>
      </c>
      <c r="I60" s="3">
        <v>0.14399999999999999</v>
      </c>
      <c r="J60" s="3">
        <v>-0.161</v>
      </c>
      <c r="K60" s="3">
        <v>9.0999999999999998E-2</v>
      </c>
      <c r="L60" s="3">
        <v>0.20100000000000001</v>
      </c>
      <c r="M60" s="3">
        <v>0.45900000000000002</v>
      </c>
      <c r="N60" s="4">
        <v>0.7</v>
      </c>
      <c r="O60" s="2">
        <v>6.9000000000000006E-2</v>
      </c>
    </row>
    <row r="61" spans="1:15" x14ac:dyDescent="0.2">
      <c r="A61" s="185"/>
      <c r="B61" s="177"/>
      <c r="C61" s="2" t="s">
        <v>18</v>
      </c>
      <c r="D61" s="3">
        <v>0.28399999999999997</v>
      </c>
      <c r="E61" s="3">
        <v>0.29399999999999998</v>
      </c>
      <c r="F61" s="3">
        <v>3.1E-2</v>
      </c>
      <c r="G61" s="3">
        <v>0.52400000000000002</v>
      </c>
      <c r="H61" s="3">
        <v>0.627</v>
      </c>
      <c r="I61" s="3">
        <v>-0.19400000000000001</v>
      </c>
      <c r="J61" s="3">
        <v>2.3E-2</v>
      </c>
      <c r="K61" s="3">
        <v>-0.27</v>
      </c>
      <c r="L61" s="3">
        <v>0.22500000000000001</v>
      </c>
      <c r="M61" s="3">
        <v>-4.1000000000000002E-2</v>
      </c>
      <c r="N61" s="4">
        <v>0.50700000000000001</v>
      </c>
      <c r="O61" s="2">
        <v>0.05</v>
      </c>
    </row>
    <row r="62" spans="1:15" x14ac:dyDescent="0.2">
      <c r="A62" s="185"/>
      <c r="B62" s="177"/>
      <c r="C62" s="2" t="s">
        <v>19</v>
      </c>
      <c r="D62" s="3">
        <v>-3.9E-2</v>
      </c>
      <c r="E62" s="3">
        <v>7.0000000000000001E-3</v>
      </c>
      <c r="F62" s="3">
        <v>5.0000000000000001E-3</v>
      </c>
      <c r="G62" s="3">
        <v>0.312</v>
      </c>
      <c r="H62" s="3">
        <v>-0.4</v>
      </c>
      <c r="I62" s="3">
        <v>8.5999999999999993E-2</v>
      </c>
      <c r="J62" s="3">
        <v>-0.60399999999999998</v>
      </c>
      <c r="K62" s="3">
        <v>3.7999999999999999E-2</v>
      </c>
      <c r="L62" s="3">
        <v>0.57999999999999996</v>
      </c>
      <c r="M62" s="3">
        <v>-0.17499999999999999</v>
      </c>
      <c r="N62" s="4">
        <v>0.41</v>
      </c>
      <c r="O62" s="2">
        <v>0.04</v>
      </c>
    </row>
    <row r="63" spans="1:15" x14ac:dyDescent="0.2">
      <c r="A63" s="185"/>
      <c r="B63" s="177"/>
      <c r="C63" s="2" t="s">
        <v>20</v>
      </c>
      <c r="D63" s="3">
        <v>-0.187</v>
      </c>
      <c r="E63" s="3">
        <v>-0.247</v>
      </c>
      <c r="F63" s="3">
        <v>-0.40100000000000002</v>
      </c>
      <c r="G63" s="3">
        <v>0.34100000000000003</v>
      </c>
      <c r="H63" s="3">
        <v>-0.154</v>
      </c>
      <c r="I63" s="3">
        <v>0.13400000000000001</v>
      </c>
      <c r="J63" s="3">
        <v>0.38</v>
      </c>
      <c r="K63" s="3">
        <v>-0.14000000000000001</v>
      </c>
      <c r="L63" s="3">
        <v>0.26800000000000002</v>
      </c>
      <c r="M63" s="3">
        <v>0.59199999999999997</v>
      </c>
      <c r="N63" s="4">
        <v>0.23</v>
      </c>
      <c r="O63" s="2">
        <v>2.3E-2</v>
      </c>
    </row>
    <row r="64" spans="1:15" x14ac:dyDescent="0.2">
      <c r="A64" s="185"/>
      <c r="B64" s="177"/>
      <c r="C64" s="2" t="s">
        <v>21</v>
      </c>
      <c r="D64" s="3">
        <v>0.7</v>
      </c>
      <c r="E64" s="3">
        <v>-0.69699999999999995</v>
      </c>
      <c r="F64" s="3">
        <v>5.8999999999999997E-2</v>
      </c>
      <c r="G64" s="3">
        <v>3.3000000000000002E-2</v>
      </c>
      <c r="H64" s="3">
        <v>1.9E-2</v>
      </c>
      <c r="I64" s="3">
        <v>6.9000000000000006E-2</v>
      </c>
      <c r="J64" s="3">
        <v>2.5999999999999999E-2</v>
      </c>
      <c r="K64" s="3">
        <v>8.6999999999999994E-2</v>
      </c>
      <c r="L64" s="3">
        <v>0.04</v>
      </c>
      <c r="M64" s="3">
        <v>-7.2999999999999995E-2</v>
      </c>
      <c r="N64" s="4">
        <v>6.0000000000000001E-3</v>
      </c>
      <c r="O64" s="2">
        <v>1E-3</v>
      </c>
    </row>
    <row r="65" spans="1:15" x14ac:dyDescent="0.2">
      <c r="A65" s="186"/>
      <c r="B65" s="178"/>
      <c r="C65" s="5" t="s">
        <v>22</v>
      </c>
      <c r="D65" s="6">
        <v>2.5999999999999999E-2</v>
      </c>
      <c r="E65" s="6">
        <v>-2.9000000000000001E-2</v>
      </c>
      <c r="F65" s="6">
        <v>3.0000000000000001E-3</v>
      </c>
      <c r="G65" s="6">
        <v>5.0000000000000001E-3</v>
      </c>
      <c r="H65" s="6">
        <v>0</v>
      </c>
      <c r="I65" s="6">
        <v>0.59299999999999997</v>
      </c>
      <c r="J65" s="6">
        <v>-0.253</v>
      </c>
      <c r="K65" s="6">
        <v>-0.69899999999999995</v>
      </c>
      <c r="L65" s="6">
        <v>-0.307</v>
      </c>
      <c r="M65" s="6">
        <v>-3.0000000000000001E-3</v>
      </c>
      <c r="N65" s="7">
        <v>0</v>
      </c>
      <c r="O65" s="5">
        <v>0</v>
      </c>
    </row>
    <row r="66" spans="1:15" ht="15" customHeight="1" x14ac:dyDescent="0.2">
      <c r="A66" s="184" t="s">
        <v>30</v>
      </c>
      <c r="B66" s="187" t="s">
        <v>12</v>
      </c>
      <c r="C66" s="8" t="s">
        <v>13</v>
      </c>
      <c r="D66" s="9">
        <v>-0.251</v>
      </c>
      <c r="E66" s="9">
        <v>-0.24299999999999999</v>
      </c>
      <c r="F66" s="9">
        <v>-1.4999999999999999E-2</v>
      </c>
      <c r="G66" s="9">
        <v>-0.32100000000000001</v>
      </c>
      <c r="H66" s="9">
        <v>0.16900000000000001</v>
      </c>
      <c r="I66" s="9">
        <v>-0.27300000000000002</v>
      </c>
      <c r="J66" s="9">
        <v>-0.47399999999999998</v>
      </c>
      <c r="K66" s="9">
        <v>0.45300000000000001</v>
      </c>
      <c r="L66" s="9">
        <v>-0.44800000000000001</v>
      </c>
      <c r="M66" s="9">
        <v>0.20300000000000001</v>
      </c>
      <c r="N66" s="10">
        <v>3.1539999999999999</v>
      </c>
      <c r="O66" s="8">
        <v>0.314</v>
      </c>
    </row>
    <row r="67" spans="1:15" x14ac:dyDescent="0.2">
      <c r="A67" s="185"/>
      <c r="B67" s="177"/>
      <c r="C67" s="2" t="s">
        <v>14</v>
      </c>
      <c r="D67" s="3">
        <v>0.55200000000000005</v>
      </c>
      <c r="E67" s="3">
        <v>0.54900000000000004</v>
      </c>
      <c r="F67" s="3">
        <v>-0.127</v>
      </c>
      <c r="G67" s="3">
        <v>9.2999999999999999E-2</v>
      </c>
      <c r="H67" s="3">
        <v>0.35299999999999998</v>
      </c>
      <c r="I67" s="3">
        <v>-0.42699999999999999</v>
      </c>
      <c r="J67" s="3">
        <v>-0.13900000000000001</v>
      </c>
      <c r="K67" s="3">
        <v>-7.0000000000000007E-2</v>
      </c>
      <c r="L67" s="3">
        <v>-0.193</v>
      </c>
      <c r="M67" s="3">
        <v>1.2999999999999999E-2</v>
      </c>
      <c r="N67" s="4">
        <v>2.3820000000000001</v>
      </c>
      <c r="O67" s="2">
        <v>0.23699999999999999</v>
      </c>
    </row>
    <row r="68" spans="1:15" x14ac:dyDescent="0.2">
      <c r="A68" s="185"/>
      <c r="B68" s="177"/>
      <c r="C68" s="2" t="s">
        <v>15</v>
      </c>
      <c r="D68" s="3">
        <v>0.13500000000000001</v>
      </c>
      <c r="E68" s="3">
        <v>0.11799999999999999</v>
      </c>
      <c r="F68" s="3">
        <v>-0.308</v>
      </c>
      <c r="G68" s="3">
        <v>0.30099999999999999</v>
      </c>
      <c r="H68" s="3">
        <v>-0.20200000000000001</v>
      </c>
      <c r="I68" s="3">
        <v>0.35899999999999999</v>
      </c>
      <c r="J68" s="3">
        <v>-0.26900000000000002</v>
      </c>
      <c r="K68" s="3">
        <v>0.48499999999999999</v>
      </c>
      <c r="L68" s="3">
        <v>-0.111</v>
      </c>
      <c r="M68" s="3">
        <v>-0.54100000000000004</v>
      </c>
      <c r="N68" s="4">
        <v>1.254</v>
      </c>
      <c r="O68" s="2">
        <v>0.125</v>
      </c>
    </row>
    <row r="69" spans="1:15" x14ac:dyDescent="0.2">
      <c r="A69" s="185"/>
      <c r="B69" s="177"/>
      <c r="C69" s="2" t="s">
        <v>16</v>
      </c>
      <c r="D69" s="3">
        <v>2.1999999999999999E-2</v>
      </c>
      <c r="E69" s="3">
        <v>7.2999999999999995E-2</v>
      </c>
      <c r="F69" s="3">
        <v>-0.80700000000000005</v>
      </c>
      <c r="G69" s="3">
        <v>-0.42399999999999999</v>
      </c>
      <c r="H69" s="3">
        <v>-2E-3</v>
      </c>
      <c r="I69" s="3">
        <v>0.17</v>
      </c>
      <c r="J69" s="3">
        <v>2E-3</v>
      </c>
      <c r="K69" s="3">
        <v>-4.3999999999999997E-2</v>
      </c>
      <c r="L69" s="3">
        <v>0.249</v>
      </c>
      <c r="M69" s="3">
        <v>0.26700000000000002</v>
      </c>
      <c r="N69" s="4">
        <v>1.175</v>
      </c>
      <c r="O69" s="2">
        <v>0.11700000000000001</v>
      </c>
    </row>
    <row r="70" spans="1:15" x14ac:dyDescent="0.2">
      <c r="A70" s="185"/>
      <c r="B70" s="177"/>
      <c r="C70" s="2" t="s">
        <v>17</v>
      </c>
      <c r="D70" s="3">
        <v>0.17199999999999999</v>
      </c>
      <c r="E70" s="3">
        <v>0.17399999999999999</v>
      </c>
      <c r="F70" s="3">
        <v>5.6000000000000001E-2</v>
      </c>
      <c r="G70" s="3">
        <v>0.23100000000000001</v>
      </c>
      <c r="H70" s="3">
        <v>-0.68899999999999995</v>
      </c>
      <c r="I70" s="3">
        <v>-8.0000000000000002E-3</v>
      </c>
      <c r="J70" s="3">
        <v>-8.5000000000000006E-2</v>
      </c>
      <c r="K70" s="3">
        <v>0.125</v>
      </c>
      <c r="L70" s="3">
        <v>-0.121</v>
      </c>
      <c r="M70" s="3">
        <v>0.60899999999999999</v>
      </c>
      <c r="N70" s="4">
        <v>0.78900000000000003</v>
      </c>
      <c r="O70" s="2">
        <v>7.9000000000000001E-2</v>
      </c>
    </row>
    <row r="71" spans="1:15" x14ac:dyDescent="0.2">
      <c r="A71" s="185"/>
      <c r="B71" s="177"/>
      <c r="C71" s="2" t="s">
        <v>18</v>
      </c>
      <c r="D71" s="3">
        <v>7.1999999999999995E-2</v>
      </c>
      <c r="E71" s="3">
        <v>0.16900000000000001</v>
      </c>
      <c r="F71" s="3">
        <v>0.124</v>
      </c>
      <c r="G71" s="3">
        <v>-0.61699999999999999</v>
      </c>
      <c r="H71" s="3">
        <v>-0.53300000000000003</v>
      </c>
      <c r="I71" s="3">
        <v>-0.26400000000000001</v>
      </c>
      <c r="J71" s="3">
        <v>0.02</v>
      </c>
      <c r="K71" s="3">
        <v>-0.125</v>
      </c>
      <c r="L71" s="3">
        <v>-0.08</v>
      </c>
      <c r="M71" s="3">
        <v>-0.44</v>
      </c>
      <c r="N71" s="4">
        <v>0.63</v>
      </c>
      <c r="O71" s="2">
        <v>6.3E-2</v>
      </c>
    </row>
    <row r="72" spans="1:15" x14ac:dyDescent="0.2">
      <c r="A72" s="185"/>
      <c r="B72" s="177"/>
      <c r="C72" s="2" t="s">
        <v>19</v>
      </c>
      <c r="D72" s="3">
        <v>0.09</v>
      </c>
      <c r="E72" s="3">
        <v>0.13300000000000001</v>
      </c>
      <c r="F72" s="3">
        <v>0.32700000000000001</v>
      </c>
      <c r="G72" s="3">
        <v>-0.13700000000000001</v>
      </c>
      <c r="H72" s="3">
        <v>5.6000000000000001E-2</v>
      </c>
      <c r="I72" s="3">
        <v>8.2000000000000003E-2</v>
      </c>
      <c r="J72" s="3">
        <v>-0.60299999999999998</v>
      </c>
      <c r="K72" s="3">
        <v>8.2000000000000003E-2</v>
      </c>
      <c r="L72" s="3">
        <v>0.68200000000000005</v>
      </c>
      <c r="M72" s="3">
        <v>5.7000000000000002E-2</v>
      </c>
      <c r="N72" s="4">
        <v>0.36099999999999999</v>
      </c>
      <c r="O72" s="2">
        <v>3.5999999999999997E-2</v>
      </c>
    </row>
    <row r="73" spans="1:15" x14ac:dyDescent="0.2">
      <c r="A73" s="185"/>
      <c r="B73" s="177"/>
      <c r="C73" s="2" t="s">
        <v>20</v>
      </c>
      <c r="D73" s="3">
        <v>0.251</v>
      </c>
      <c r="E73" s="3">
        <v>0.24099999999999999</v>
      </c>
      <c r="F73" s="3">
        <v>0.33600000000000002</v>
      </c>
      <c r="G73" s="3">
        <v>-0.40100000000000002</v>
      </c>
      <c r="H73" s="3">
        <v>0.20599999999999999</v>
      </c>
      <c r="I73" s="3">
        <v>0.57399999999999995</v>
      </c>
      <c r="J73" s="3">
        <v>0.28599999999999998</v>
      </c>
      <c r="K73" s="3">
        <v>0.28899999999999998</v>
      </c>
      <c r="L73" s="3">
        <v>-0.20399999999999999</v>
      </c>
      <c r="M73" s="3">
        <v>0.16400000000000001</v>
      </c>
      <c r="N73" s="4">
        <v>0.27900000000000003</v>
      </c>
      <c r="O73" s="2">
        <v>2.8000000000000001E-2</v>
      </c>
    </row>
    <row r="74" spans="1:15" x14ac:dyDescent="0.2">
      <c r="A74" s="185"/>
      <c r="B74" s="177"/>
      <c r="C74" s="2" t="s">
        <v>21</v>
      </c>
      <c r="D74" s="3">
        <v>-0.71299999999999997</v>
      </c>
      <c r="E74" s="3">
        <v>0.69599999999999995</v>
      </c>
      <c r="F74" s="3">
        <v>8.9999999999999993E-3</v>
      </c>
      <c r="G74" s="3">
        <v>6.4000000000000001E-2</v>
      </c>
      <c r="H74" s="3">
        <v>3.5000000000000003E-2</v>
      </c>
      <c r="I74" s="3">
        <v>2.1999999999999999E-2</v>
      </c>
      <c r="J74" s="3">
        <v>1.4999999999999999E-2</v>
      </c>
      <c r="K74" s="3">
        <v>8.0000000000000002E-3</v>
      </c>
      <c r="L74" s="3">
        <v>-2.7E-2</v>
      </c>
      <c r="M74" s="3">
        <v>1.2E-2</v>
      </c>
      <c r="N74" s="4">
        <v>2.1999999999999999E-2</v>
      </c>
      <c r="O74" s="2">
        <v>2E-3</v>
      </c>
    </row>
    <row r="75" spans="1:15" x14ac:dyDescent="0.2">
      <c r="A75" s="185"/>
      <c r="B75" s="178"/>
      <c r="C75" s="5" t="s">
        <v>22</v>
      </c>
      <c r="D75" s="6">
        <v>-1E-3</v>
      </c>
      <c r="E75" s="6">
        <v>-1.2E-2</v>
      </c>
      <c r="F75" s="6">
        <v>6.0000000000000001E-3</v>
      </c>
      <c r="G75" s="6">
        <v>-1.2E-2</v>
      </c>
      <c r="H75" s="6">
        <v>-2E-3</v>
      </c>
      <c r="I75" s="6">
        <v>0.42199999999999999</v>
      </c>
      <c r="J75" s="6">
        <v>-0.48099999999999998</v>
      </c>
      <c r="K75" s="6">
        <v>-0.65700000000000003</v>
      </c>
      <c r="L75" s="6">
        <v>-0.39900000000000002</v>
      </c>
      <c r="M75" s="6">
        <v>0</v>
      </c>
      <c r="N75" s="7">
        <v>0</v>
      </c>
      <c r="O75" s="5">
        <v>0</v>
      </c>
    </row>
    <row r="76" spans="1:15" x14ac:dyDescent="0.2">
      <c r="A76" s="185"/>
      <c r="B76" s="177" t="s">
        <v>23</v>
      </c>
      <c r="C76" s="2" t="s">
        <v>13</v>
      </c>
      <c r="D76" s="3">
        <v>-6.3E-2</v>
      </c>
      <c r="E76" s="3">
        <v>-0.06</v>
      </c>
      <c r="F76" s="3">
        <v>-0.13300000000000001</v>
      </c>
      <c r="G76" s="3">
        <v>-0.20599999999999999</v>
      </c>
      <c r="H76" s="3">
        <v>0.372</v>
      </c>
      <c r="I76" s="3">
        <v>-0.34100000000000003</v>
      </c>
      <c r="J76" s="3">
        <v>-0.432</v>
      </c>
      <c r="K76" s="3">
        <v>0.41199999999999998</v>
      </c>
      <c r="L76" s="3">
        <v>-0.39200000000000002</v>
      </c>
      <c r="M76" s="3">
        <v>0.41</v>
      </c>
      <c r="N76" s="4">
        <v>3.4849999999999999</v>
      </c>
      <c r="O76" s="2">
        <v>0.34599999999999997</v>
      </c>
    </row>
    <row r="77" spans="1:15" x14ac:dyDescent="0.2">
      <c r="A77" s="185"/>
      <c r="B77" s="177"/>
      <c r="C77" s="2" t="s">
        <v>14</v>
      </c>
      <c r="D77" s="3">
        <v>0.64800000000000002</v>
      </c>
      <c r="E77" s="3">
        <v>0.64</v>
      </c>
      <c r="F77" s="3">
        <v>0.20799999999999999</v>
      </c>
      <c r="G77" s="3">
        <v>0.20399999999999999</v>
      </c>
      <c r="H77" s="3">
        <v>0.114</v>
      </c>
      <c r="I77" s="3">
        <v>-0.09</v>
      </c>
      <c r="J77" s="3">
        <v>0.03</v>
      </c>
      <c r="K77" s="3">
        <v>8.2000000000000003E-2</v>
      </c>
      <c r="L77" s="3">
        <v>-0.22600000000000001</v>
      </c>
      <c r="M77" s="3">
        <v>-8.1000000000000003E-2</v>
      </c>
      <c r="N77" s="4">
        <v>2.23</v>
      </c>
      <c r="O77" s="2">
        <v>0.221</v>
      </c>
    </row>
    <row r="78" spans="1:15" x14ac:dyDescent="0.2">
      <c r="A78" s="185"/>
      <c r="B78" s="177"/>
      <c r="C78" s="2" t="s">
        <v>15</v>
      </c>
      <c r="D78" s="3">
        <v>5.1999999999999998E-2</v>
      </c>
      <c r="E78" s="3">
        <v>0.10199999999999999</v>
      </c>
      <c r="F78" s="3">
        <v>0.254</v>
      </c>
      <c r="G78" s="3">
        <v>-0.53</v>
      </c>
      <c r="H78" s="3">
        <v>-0.20599999999999999</v>
      </c>
      <c r="I78" s="3">
        <v>-0.54400000000000004</v>
      </c>
      <c r="J78" s="3">
        <v>-0.25900000000000001</v>
      </c>
      <c r="K78" s="3">
        <v>-0.45300000000000001</v>
      </c>
      <c r="L78" s="3">
        <v>0.14499999999999999</v>
      </c>
      <c r="M78" s="3">
        <v>-0.105</v>
      </c>
      <c r="N78" s="4">
        <v>1.323</v>
      </c>
      <c r="O78" s="2">
        <v>0.13100000000000001</v>
      </c>
    </row>
    <row r="79" spans="1:15" x14ac:dyDescent="0.2">
      <c r="A79" s="185"/>
      <c r="B79" s="177"/>
      <c r="C79" s="2" t="s">
        <v>16</v>
      </c>
      <c r="D79" s="3">
        <v>-7.8E-2</v>
      </c>
      <c r="E79" s="3">
        <v>-5.7000000000000002E-2</v>
      </c>
      <c r="F79" s="3">
        <v>0.69899999999999995</v>
      </c>
      <c r="G79" s="3">
        <v>-0.252</v>
      </c>
      <c r="H79" s="3">
        <v>0.51600000000000001</v>
      </c>
      <c r="I79" s="3">
        <v>0.27300000000000002</v>
      </c>
      <c r="J79" s="3">
        <v>0.20200000000000001</v>
      </c>
      <c r="K79" s="3">
        <v>-1.4999999999999999E-2</v>
      </c>
      <c r="L79" s="3">
        <v>0.13500000000000001</v>
      </c>
      <c r="M79" s="3">
        <v>0.19600000000000001</v>
      </c>
      <c r="N79" s="4">
        <v>0.97599999999999998</v>
      </c>
      <c r="O79" s="2">
        <v>9.7000000000000003E-2</v>
      </c>
    </row>
    <row r="80" spans="1:15" x14ac:dyDescent="0.2">
      <c r="A80" s="185"/>
      <c r="B80" s="177"/>
      <c r="C80" s="2" t="s">
        <v>17</v>
      </c>
      <c r="D80" s="3">
        <v>0.222</v>
      </c>
      <c r="E80" s="3">
        <v>0.26300000000000001</v>
      </c>
      <c r="F80" s="3">
        <v>-0.54700000000000004</v>
      </c>
      <c r="G80" s="3">
        <v>-0.497</v>
      </c>
      <c r="H80" s="3">
        <v>0.26500000000000001</v>
      </c>
      <c r="I80" s="3">
        <v>0.314</v>
      </c>
      <c r="J80" s="3">
        <v>-3.0000000000000001E-3</v>
      </c>
      <c r="K80" s="3">
        <v>-2.5000000000000001E-2</v>
      </c>
      <c r="L80" s="3">
        <v>0.40100000000000002</v>
      </c>
      <c r="M80" s="3">
        <v>7.0999999999999994E-2</v>
      </c>
      <c r="N80" s="4">
        <v>0.85099999999999998</v>
      </c>
      <c r="O80" s="2">
        <v>8.4000000000000005E-2</v>
      </c>
    </row>
    <row r="81" spans="1:15" x14ac:dyDescent="0.2">
      <c r="A81" s="185"/>
      <c r="B81" s="177"/>
      <c r="C81" s="2" t="s">
        <v>18</v>
      </c>
      <c r="D81" s="3">
        <v>7.5999999999999998E-2</v>
      </c>
      <c r="E81" s="3">
        <v>7.4999999999999997E-2</v>
      </c>
      <c r="F81" s="3">
        <v>7.5999999999999998E-2</v>
      </c>
      <c r="G81" s="3">
        <v>0.42299999999999999</v>
      </c>
      <c r="H81" s="3">
        <v>-0.11799999999999999</v>
      </c>
      <c r="I81" s="3">
        <v>-8.0000000000000002E-3</v>
      </c>
      <c r="J81" s="3">
        <v>-0.33700000000000002</v>
      </c>
      <c r="K81" s="3">
        <v>-0.159</v>
      </c>
      <c r="L81" s="3">
        <v>0.495</v>
      </c>
      <c r="M81" s="3">
        <v>0.63700000000000001</v>
      </c>
      <c r="N81" s="4">
        <v>0.495</v>
      </c>
      <c r="O81" s="2">
        <v>4.9000000000000002E-2</v>
      </c>
    </row>
    <row r="82" spans="1:15" x14ac:dyDescent="0.2">
      <c r="A82" s="185"/>
      <c r="B82" s="177"/>
      <c r="C82" s="2" t="s">
        <v>19</v>
      </c>
      <c r="D82" s="3">
        <v>1.7000000000000001E-2</v>
      </c>
      <c r="E82" s="3">
        <v>1.7999999999999999E-2</v>
      </c>
      <c r="F82" s="3">
        <v>-0.20399999999999999</v>
      </c>
      <c r="G82" s="3">
        <v>-4.9000000000000002E-2</v>
      </c>
      <c r="H82" s="3">
        <v>-1.4E-2</v>
      </c>
      <c r="I82" s="3">
        <v>-0.16900000000000001</v>
      </c>
      <c r="J82" s="3">
        <v>0.60599999999999998</v>
      </c>
      <c r="K82" s="3">
        <v>-0.41599999999999998</v>
      </c>
      <c r="L82" s="3">
        <v>-0.33300000000000002</v>
      </c>
      <c r="M82" s="3">
        <v>0.52400000000000002</v>
      </c>
      <c r="N82" s="4">
        <v>0.46899999999999997</v>
      </c>
      <c r="O82" s="2">
        <v>4.5999999999999999E-2</v>
      </c>
    </row>
    <row r="83" spans="1:15" x14ac:dyDescent="0.2">
      <c r="A83" s="185"/>
      <c r="B83" s="177"/>
      <c r="C83" s="2" t="s">
        <v>20</v>
      </c>
      <c r="D83" s="3">
        <v>6.5000000000000002E-2</v>
      </c>
      <c r="E83" s="3">
        <v>9.7000000000000003E-2</v>
      </c>
      <c r="F83" s="3">
        <v>0.19500000000000001</v>
      </c>
      <c r="G83" s="3">
        <v>-0.377</v>
      </c>
      <c r="H83" s="3">
        <v>-0.67500000000000004</v>
      </c>
      <c r="I83" s="3">
        <v>0.308</v>
      </c>
      <c r="J83" s="3">
        <v>3.6999999999999998E-2</v>
      </c>
      <c r="K83" s="3">
        <v>0.38600000000000001</v>
      </c>
      <c r="L83" s="3">
        <v>-0.126</v>
      </c>
      <c r="M83" s="3">
        <v>0.3</v>
      </c>
      <c r="N83" s="4">
        <v>0.249</v>
      </c>
      <c r="O83" s="2">
        <v>2.5000000000000001E-2</v>
      </c>
    </row>
    <row r="84" spans="1:15" x14ac:dyDescent="0.2">
      <c r="A84" s="185"/>
      <c r="B84" s="177"/>
      <c r="C84" s="2" t="s">
        <v>21</v>
      </c>
      <c r="D84" s="3">
        <v>-0.71199999999999997</v>
      </c>
      <c r="E84" s="3">
        <v>0.69899999999999995</v>
      </c>
      <c r="F84" s="3">
        <v>-7.0000000000000001E-3</v>
      </c>
      <c r="G84" s="3">
        <v>4.7E-2</v>
      </c>
      <c r="H84" s="3">
        <v>7.0000000000000001E-3</v>
      </c>
      <c r="I84" s="3">
        <v>1.2999999999999999E-2</v>
      </c>
      <c r="J84" s="3">
        <v>-6.0000000000000001E-3</v>
      </c>
      <c r="K84" s="3">
        <v>-5.0000000000000001E-3</v>
      </c>
      <c r="L84" s="3">
        <v>-2.8000000000000001E-2</v>
      </c>
      <c r="M84" s="3">
        <v>-8.9999999999999993E-3</v>
      </c>
      <c r="N84" s="4">
        <v>6.0000000000000001E-3</v>
      </c>
      <c r="O84" s="2">
        <v>1E-3</v>
      </c>
    </row>
    <row r="85" spans="1:15" x14ac:dyDescent="0.2">
      <c r="A85" s="185"/>
      <c r="B85" s="178"/>
      <c r="C85" s="5" t="s">
        <v>22</v>
      </c>
      <c r="D85" s="6">
        <v>-1.7000000000000001E-2</v>
      </c>
      <c r="E85" s="6">
        <v>1.9E-2</v>
      </c>
      <c r="F85" s="6">
        <v>3.0000000000000001E-3</v>
      </c>
      <c r="G85" s="6">
        <v>8.0000000000000002E-3</v>
      </c>
      <c r="H85" s="6">
        <v>-1.2E-2</v>
      </c>
      <c r="I85" s="6">
        <v>-0.53200000000000003</v>
      </c>
      <c r="J85" s="6">
        <v>0.47199999999999998</v>
      </c>
      <c r="K85" s="6">
        <v>0.52</v>
      </c>
      <c r="L85" s="6">
        <v>0.47199999999999998</v>
      </c>
      <c r="M85" s="6">
        <v>-2E-3</v>
      </c>
      <c r="N85" s="7">
        <v>0</v>
      </c>
      <c r="O85" s="5">
        <v>0</v>
      </c>
    </row>
    <row r="86" spans="1:15" x14ac:dyDescent="0.2">
      <c r="A86" s="185"/>
      <c r="B86" s="177" t="s">
        <v>24</v>
      </c>
      <c r="C86" s="2" t="s">
        <v>13</v>
      </c>
      <c r="D86" s="3">
        <v>-0.39</v>
      </c>
      <c r="E86" s="3">
        <v>-0.38300000000000001</v>
      </c>
      <c r="F86" s="3">
        <v>0.14599999999999999</v>
      </c>
      <c r="G86" s="3">
        <v>0.32400000000000001</v>
      </c>
      <c r="H86" s="3">
        <v>0.16400000000000001</v>
      </c>
      <c r="I86" s="3">
        <v>0.42199999999999999</v>
      </c>
      <c r="J86" s="3">
        <v>0.38600000000000001</v>
      </c>
      <c r="K86" s="3">
        <v>0.29599999999999999</v>
      </c>
      <c r="L86" s="3">
        <v>0.36199999999999999</v>
      </c>
      <c r="M86" s="3">
        <v>4.4999999999999998E-2</v>
      </c>
      <c r="N86" s="4">
        <v>5</v>
      </c>
      <c r="O86" s="2">
        <v>0.495</v>
      </c>
    </row>
    <row r="87" spans="1:15" x14ac:dyDescent="0.2">
      <c r="A87" s="185"/>
      <c r="B87" s="177"/>
      <c r="C87" s="2" t="s">
        <v>14</v>
      </c>
      <c r="D87" s="3">
        <v>0.183</v>
      </c>
      <c r="E87" s="3">
        <v>0.17299999999999999</v>
      </c>
      <c r="F87" s="3">
        <v>-0.222</v>
      </c>
      <c r="G87" s="3">
        <v>0.318</v>
      </c>
      <c r="H87" s="3">
        <v>0.39300000000000002</v>
      </c>
      <c r="I87" s="3">
        <v>0.113</v>
      </c>
      <c r="J87" s="3">
        <v>-6.2E-2</v>
      </c>
      <c r="K87" s="3">
        <v>0.39300000000000002</v>
      </c>
      <c r="L87" s="3">
        <v>-0.30499999999999999</v>
      </c>
      <c r="M87" s="3">
        <v>-0.60599999999999998</v>
      </c>
      <c r="N87" s="4">
        <v>1.91</v>
      </c>
      <c r="O87" s="2">
        <v>0.189</v>
      </c>
    </row>
    <row r="88" spans="1:15" x14ac:dyDescent="0.2">
      <c r="A88" s="185"/>
      <c r="B88" s="177"/>
      <c r="C88" s="2" t="s">
        <v>15</v>
      </c>
      <c r="D88" s="3">
        <v>0.13800000000000001</v>
      </c>
      <c r="E88" s="3">
        <v>9.0999999999999998E-2</v>
      </c>
      <c r="F88" s="3">
        <v>0.91200000000000003</v>
      </c>
      <c r="G88" s="3">
        <v>0.19500000000000001</v>
      </c>
      <c r="H88" s="3">
        <v>0.191</v>
      </c>
      <c r="I88" s="3">
        <v>-9.2999999999999999E-2</v>
      </c>
      <c r="J88" s="3">
        <v>-0.23599999999999999</v>
      </c>
      <c r="K88" s="3">
        <v>-1.6E-2</v>
      </c>
      <c r="L88" s="3">
        <v>-5.0000000000000001E-3</v>
      </c>
      <c r="M88" s="3">
        <v>-4.1000000000000002E-2</v>
      </c>
      <c r="N88" s="4">
        <v>0.93100000000000005</v>
      </c>
      <c r="O88" s="2">
        <v>9.1999999999999998E-2</v>
      </c>
    </row>
    <row r="89" spans="1:15" x14ac:dyDescent="0.2">
      <c r="A89" s="185"/>
      <c r="B89" s="177"/>
      <c r="C89" s="2" t="s">
        <v>16</v>
      </c>
      <c r="D89" s="3">
        <v>0.246</v>
      </c>
      <c r="E89" s="3">
        <v>0.28699999999999998</v>
      </c>
      <c r="F89" s="3">
        <v>-9.5000000000000001E-2</v>
      </c>
      <c r="G89" s="3">
        <v>-0.27100000000000002</v>
      </c>
      <c r="H89" s="3">
        <v>0.73099999999999998</v>
      </c>
      <c r="I89" s="3">
        <v>0.10199999999999999</v>
      </c>
      <c r="J89" s="3">
        <v>0.14499999999999999</v>
      </c>
      <c r="K89" s="3">
        <v>-2.4E-2</v>
      </c>
      <c r="L89" s="3">
        <v>0.215</v>
      </c>
      <c r="M89" s="3">
        <v>0.40200000000000002</v>
      </c>
      <c r="N89" s="4">
        <v>0.76300000000000001</v>
      </c>
      <c r="O89" s="2">
        <v>7.5999999999999998E-2</v>
      </c>
    </row>
    <row r="90" spans="1:15" x14ac:dyDescent="0.2">
      <c r="A90" s="185"/>
      <c r="B90" s="177"/>
      <c r="C90" s="2" t="s">
        <v>17</v>
      </c>
      <c r="D90" s="3">
        <v>0.35699999999999998</v>
      </c>
      <c r="E90" s="3">
        <v>0.433</v>
      </c>
      <c r="F90" s="3">
        <v>0.16400000000000001</v>
      </c>
      <c r="G90" s="3">
        <v>-0.113</v>
      </c>
      <c r="H90" s="3">
        <v>-0.47</v>
      </c>
      <c r="I90" s="3">
        <v>0.35099999999999998</v>
      </c>
      <c r="J90" s="3">
        <v>0.35199999999999998</v>
      </c>
      <c r="K90" s="3">
        <v>0.40400000000000003</v>
      </c>
      <c r="L90" s="3">
        <v>-3.7999999999999999E-2</v>
      </c>
      <c r="M90" s="3">
        <v>0.11799999999999999</v>
      </c>
      <c r="N90" s="4">
        <v>0.60899999999999999</v>
      </c>
      <c r="O90" s="2">
        <v>0.06</v>
      </c>
    </row>
    <row r="91" spans="1:15" x14ac:dyDescent="0.2">
      <c r="A91" s="185"/>
      <c r="B91" s="177"/>
      <c r="C91" s="2" t="s">
        <v>18</v>
      </c>
      <c r="D91" s="3">
        <v>-0.23300000000000001</v>
      </c>
      <c r="E91" s="3">
        <v>-0.20599999999999999</v>
      </c>
      <c r="F91" s="3">
        <v>2.3E-2</v>
      </c>
      <c r="G91" s="3">
        <v>-0.24399999999999999</v>
      </c>
      <c r="H91" s="3">
        <v>6.4000000000000001E-2</v>
      </c>
      <c r="I91" s="3">
        <v>0.05</v>
      </c>
      <c r="J91" s="3">
        <v>-0.39700000000000002</v>
      </c>
      <c r="K91" s="3">
        <v>0.56499999999999995</v>
      </c>
      <c r="L91" s="3">
        <v>-0.437</v>
      </c>
      <c r="M91" s="3">
        <v>0.41199999999999998</v>
      </c>
      <c r="N91" s="4">
        <v>0.53700000000000003</v>
      </c>
      <c r="O91" s="2">
        <v>5.2999999999999999E-2</v>
      </c>
    </row>
    <row r="92" spans="1:15" x14ac:dyDescent="0.2">
      <c r="A92" s="185"/>
      <c r="B92" s="177"/>
      <c r="C92" s="2" t="s">
        <v>19</v>
      </c>
      <c r="D92" s="3">
        <v>0.14599999999999999</v>
      </c>
      <c r="E92" s="3">
        <v>0.126</v>
      </c>
      <c r="F92" s="3">
        <v>-0.193</v>
      </c>
      <c r="G92" s="3">
        <v>0.77900000000000003</v>
      </c>
      <c r="H92" s="3">
        <v>-6.4000000000000001E-2</v>
      </c>
      <c r="I92" s="3">
        <v>-9.9000000000000005E-2</v>
      </c>
      <c r="J92" s="3">
        <v>-6.8000000000000005E-2</v>
      </c>
      <c r="K92" s="3">
        <v>-6.4000000000000001E-2</v>
      </c>
      <c r="L92" s="3">
        <v>-0.127</v>
      </c>
      <c r="M92" s="3">
        <v>0.52900000000000003</v>
      </c>
      <c r="N92" s="4">
        <v>0.26200000000000001</v>
      </c>
      <c r="O92" s="2">
        <v>2.5999999999999999E-2</v>
      </c>
    </row>
    <row r="93" spans="1:15" x14ac:dyDescent="0.2">
      <c r="A93" s="185"/>
      <c r="B93" s="177"/>
      <c r="C93" s="2" t="s">
        <v>20</v>
      </c>
      <c r="D93" s="3">
        <v>0.13100000000000001</v>
      </c>
      <c r="E93" s="3">
        <v>8.7999999999999995E-2</v>
      </c>
      <c r="F93" s="3">
        <v>-0.154</v>
      </c>
      <c r="G93" s="3">
        <v>3.6999999999999998E-2</v>
      </c>
      <c r="H93" s="3">
        <v>-0.13800000000000001</v>
      </c>
      <c r="I93" s="3">
        <v>0.123</v>
      </c>
      <c r="J93" s="3">
        <v>-0.63400000000000001</v>
      </c>
      <c r="K93" s="3">
        <v>0.23</v>
      </c>
      <c r="L93" s="3">
        <v>0.67700000000000005</v>
      </c>
      <c r="M93" s="3">
        <v>-5.2999999999999999E-2</v>
      </c>
      <c r="N93" s="4">
        <v>7.3999999999999996E-2</v>
      </c>
      <c r="O93" s="2">
        <v>7.0000000000000001E-3</v>
      </c>
    </row>
    <row r="94" spans="1:15" x14ac:dyDescent="0.2">
      <c r="A94" s="185"/>
      <c r="B94" s="177"/>
      <c r="C94" s="2" t="s">
        <v>21</v>
      </c>
      <c r="D94" s="3">
        <v>-0.71699999999999997</v>
      </c>
      <c r="E94" s="3">
        <v>0.69199999999999995</v>
      </c>
      <c r="F94" s="3">
        <v>1.4E-2</v>
      </c>
      <c r="G94" s="3">
        <v>3.7999999999999999E-2</v>
      </c>
      <c r="H94" s="3">
        <v>6.0000000000000001E-3</v>
      </c>
      <c r="I94" s="3">
        <v>-3.9E-2</v>
      </c>
      <c r="J94" s="3">
        <v>-4.1000000000000002E-2</v>
      </c>
      <c r="K94" s="3">
        <v>-1.7000000000000001E-2</v>
      </c>
      <c r="L94" s="3">
        <v>2.3E-2</v>
      </c>
      <c r="M94" s="3">
        <v>-2.5999999999999999E-2</v>
      </c>
      <c r="N94" s="4">
        <v>1.4E-2</v>
      </c>
      <c r="O94" s="2">
        <v>1E-3</v>
      </c>
    </row>
    <row r="95" spans="1:15" x14ac:dyDescent="0.2">
      <c r="A95" s="185"/>
      <c r="B95" s="178"/>
      <c r="C95" s="5" t="s">
        <v>22</v>
      </c>
      <c r="D95" s="6">
        <v>1.4E-2</v>
      </c>
      <c r="E95" s="6">
        <v>-1.0999999999999999E-2</v>
      </c>
      <c r="F95" s="6">
        <v>0</v>
      </c>
      <c r="G95" s="6">
        <v>2E-3</v>
      </c>
      <c r="H95" s="6">
        <v>-3.0000000000000001E-3</v>
      </c>
      <c r="I95" s="6">
        <v>-0.79900000000000004</v>
      </c>
      <c r="J95" s="6">
        <v>0.28399999999999997</v>
      </c>
      <c r="K95" s="6">
        <v>0.46700000000000003</v>
      </c>
      <c r="L95" s="6">
        <v>0.25</v>
      </c>
      <c r="M95" s="6">
        <v>-1E-3</v>
      </c>
      <c r="N95" s="7">
        <v>0</v>
      </c>
      <c r="O95" s="5">
        <v>0</v>
      </c>
    </row>
    <row r="96" spans="1:15" ht="15" customHeight="1" x14ac:dyDescent="0.2">
      <c r="A96" s="185"/>
      <c r="B96" s="177" t="s">
        <v>26</v>
      </c>
      <c r="C96" s="2" t="s">
        <v>13</v>
      </c>
      <c r="D96" s="3">
        <v>0.44900000000000001</v>
      </c>
      <c r="E96" s="3">
        <v>0.442</v>
      </c>
      <c r="F96" s="3">
        <v>9.0999999999999998E-2</v>
      </c>
      <c r="G96" s="3">
        <v>0.08</v>
      </c>
      <c r="H96" s="3">
        <v>-4.3999999999999997E-2</v>
      </c>
      <c r="I96" s="3">
        <v>-0.502</v>
      </c>
      <c r="J96" s="3">
        <v>-0.379</v>
      </c>
      <c r="K96" s="3">
        <v>0.04</v>
      </c>
      <c r="L96" s="3">
        <v>-0.434</v>
      </c>
      <c r="M96" s="3">
        <v>-1.7000000000000001E-2</v>
      </c>
      <c r="N96" s="4">
        <v>3.4319999999999999</v>
      </c>
      <c r="O96" s="2">
        <v>0.34100000000000003</v>
      </c>
    </row>
    <row r="97" spans="1:15" x14ac:dyDescent="0.2">
      <c r="A97" s="185"/>
      <c r="B97" s="177"/>
      <c r="C97" s="2" t="s">
        <v>14</v>
      </c>
      <c r="D97" s="3">
        <v>-0.33900000000000002</v>
      </c>
      <c r="E97" s="3">
        <v>-0.32400000000000001</v>
      </c>
      <c r="F97" s="3">
        <v>-0.13900000000000001</v>
      </c>
      <c r="G97" s="3">
        <v>8.5000000000000006E-2</v>
      </c>
      <c r="H97" s="3">
        <v>-0.13800000000000001</v>
      </c>
      <c r="I97" s="3">
        <v>8.1000000000000003E-2</v>
      </c>
      <c r="J97" s="3">
        <v>-0.439</v>
      </c>
      <c r="K97" s="3">
        <v>0.64700000000000002</v>
      </c>
      <c r="L97" s="3">
        <v>-0.32700000000000001</v>
      </c>
      <c r="M97" s="3">
        <v>-9.8000000000000004E-2</v>
      </c>
      <c r="N97" s="4">
        <v>2.2170000000000001</v>
      </c>
      <c r="O97" s="2">
        <v>0.22</v>
      </c>
    </row>
    <row r="98" spans="1:15" x14ac:dyDescent="0.2">
      <c r="A98" s="185"/>
      <c r="B98" s="177"/>
      <c r="C98" s="2" t="s">
        <v>15</v>
      </c>
      <c r="D98" s="3">
        <v>6.4000000000000001E-2</v>
      </c>
      <c r="E98" s="3">
        <v>7.0000000000000007E-2</v>
      </c>
      <c r="F98" s="3">
        <v>0.157</v>
      </c>
      <c r="G98" s="3">
        <v>0.67700000000000005</v>
      </c>
      <c r="H98" s="3">
        <v>0.189</v>
      </c>
      <c r="I98" s="3">
        <v>0.128</v>
      </c>
      <c r="J98" s="3">
        <v>4.8000000000000001E-2</v>
      </c>
      <c r="K98" s="3">
        <v>2.7E-2</v>
      </c>
      <c r="L98" s="3">
        <v>0.114</v>
      </c>
      <c r="M98" s="3">
        <v>-0.66300000000000003</v>
      </c>
      <c r="N98" s="4">
        <v>1.494</v>
      </c>
      <c r="O98" s="2">
        <v>0.14899999999999999</v>
      </c>
    </row>
    <row r="99" spans="1:15" x14ac:dyDescent="0.2">
      <c r="A99" s="185"/>
      <c r="B99" s="177"/>
      <c r="C99" s="2" t="s">
        <v>16</v>
      </c>
      <c r="D99" s="3">
        <v>5.6000000000000001E-2</v>
      </c>
      <c r="E99" s="3">
        <v>-1.4999999999999999E-2</v>
      </c>
      <c r="F99" s="3">
        <v>-0.70899999999999996</v>
      </c>
      <c r="G99" s="3">
        <v>-0.27500000000000002</v>
      </c>
      <c r="H99" s="3">
        <v>0.52800000000000002</v>
      </c>
      <c r="I99" s="3">
        <v>-0.129</v>
      </c>
      <c r="J99" s="3">
        <v>-0.109</v>
      </c>
      <c r="K99" s="3">
        <v>-6.9000000000000006E-2</v>
      </c>
      <c r="L99" s="3">
        <v>0.04</v>
      </c>
      <c r="M99" s="3">
        <v>-0.32300000000000001</v>
      </c>
      <c r="N99" s="4">
        <v>1.1180000000000001</v>
      </c>
      <c r="O99" s="2">
        <v>0.111</v>
      </c>
    </row>
    <row r="100" spans="1:15" x14ac:dyDescent="0.2">
      <c r="A100" s="185"/>
      <c r="B100" s="177"/>
      <c r="C100" s="2" t="s">
        <v>17</v>
      </c>
      <c r="D100" s="3">
        <v>-8.6999999999999994E-2</v>
      </c>
      <c r="E100" s="3">
        <v>-0.17699999999999999</v>
      </c>
      <c r="F100" s="3">
        <v>0.52400000000000002</v>
      </c>
      <c r="G100" s="3">
        <v>-8.1000000000000003E-2</v>
      </c>
      <c r="H100" s="3">
        <v>0.78</v>
      </c>
      <c r="I100" s="3">
        <v>-5.7000000000000002E-2</v>
      </c>
      <c r="J100" s="3">
        <v>-7.8E-2</v>
      </c>
      <c r="K100" s="3">
        <v>7.9000000000000001E-2</v>
      </c>
      <c r="L100" s="3">
        <v>-0.121</v>
      </c>
      <c r="M100" s="3">
        <v>0.20300000000000001</v>
      </c>
      <c r="N100" s="4">
        <v>0.94299999999999995</v>
      </c>
      <c r="O100" s="2">
        <v>9.4E-2</v>
      </c>
    </row>
    <row r="101" spans="1:15" x14ac:dyDescent="0.2">
      <c r="A101" s="185"/>
      <c r="B101" s="177"/>
      <c r="C101" s="2" t="s">
        <v>18</v>
      </c>
      <c r="D101" s="3">
        <v>-0.12</v>
      </c>
      <c r="E101" s="3">
        <v>8.3000000000000004E-2</v>
      </c>
      <c r="F101" s="3">
        <v>0.40600000000000003</v>
      </c>
      <c r="G101" s="3">
        <v>-0.63200000000000001</v>
      </c>
      <c r="H101" s="3">
        <v>-0.17399999999999999</v>
      </c>
      <c r="I101" s="3">
        <v>-4.1000000000000002E-2</v>
      </c>
      <c r="J101" s="3">
        <v>-0.11</v>
      </c>
      <c r="K101" s="3">
        <v>8.9999999999999993E-3</v>
      </c>
      <c r="L101" s="3">
        <v>0.114</v>
      </c>
      <c r="M101" s="3">
        <v>-0.59799999999999998</v>
      </c>
      <c r="N101" s="4">
        <v>0.46</v>
      </c>
      <c r="O101" s="2">
        <v>4.5999999999999999E-2</v>
      </c>
    </row>
    <row r="102" spans="1:15" x14ac:dyDescent="0.2">
      <c r="A102" s="185"/>
      <c r="B102" s="177"/>
      <c r="C102" s="2" t="s">
        <v>19</v>
      </c>
      <c r="D102" s="3">
        <v>0.33600000000000002</v>
      </c>
      <c r="E102" s="3">
        <v>0.47799999999999998</v>
      </c>
      <c r="F102" s="3">
        <v>-2.4E-2</v>
      </c>
      <c r="G102" s="3">
        <v>-0.17199999999999999</v>
      </c>
      <c r="H102" s="3">
        <v>0.13300000000000001</v>
      </c>
      <c r="I102" s="3">
        <v>0.57899999999999996</v>
      </c>
      <c r="J102" s="3">
        <v>0.09</v>
      </c>
      <c r="K102" s="3">
        <v>0.503</v>
      </c>
      <c r="L102" s="3">
        <v>7.6999999999999999E-2</v>
      </c>
      <c r="M102" s="3">
        <v>9.1999999999999998E-2</v>
      </c>
      <c r="N102" s="4">
        <v>0.23</v>
      </c>
      <c r="O102" s="2">
        <v>2.3E-2</v>
      </c>
    </row>
    <row r="103" spans="1:15" x14ac:dyDescent="0.2">
      <c r="A103" s="185"/>
      <c r="B103" s="177"/>
      <c r="C103" s="2" t="s">
        <v>20</v>
      </c>
      <c r="D103" s="3">
        <v>4.3999999999999997E-2</v>
      </c>
      <c r="E103" s="3">
        <v>3.7999999999999999E-2</v>
      </c>
      <c r="F103" s="3">
        <v>3.3000000000000002E-2</v>
      </c>
      <c r="G103" s="3">
        <v>9.5000000000000001E-2</v>
      </c>
      <c r="H103" s="3">
        <v>-1E-3</v>
      </c>
      <c r="I103" s="3">
        <v>-9.1999999999999998E-2</v>
      </c>
      <c r="J103" s="3">
        <v>-0.61599999999999999</v>
      </c>
      <c r="K103" s="3">
        <v>3.6999999999999998E-2</v>
      </c>
      <c r="L103" s="3">
        <v>0.751</v>
      </c>
      <c r="M103" s="3">
        <v>0.18099999999999999</v>
      </c>
      <c r="N103" s="4">
        <v>0.14299999999999999</v>
      </c>
      <c r="O103" s="2">
        <v>1.4E-2</v>
      </c>
    </row>
    <row r="104" spans="1:15" x14ac:dyDescent="0.2">
      <c r="A104" s="185"/>
      <c r="B104" s="177"/>
      <c r="C104" s="2" t="s">
        <v>21</v>
      </c>
      <c r="D104" s="3">
        <v>-0.73399999999999999</v>
      </c>
      <c r="E104" s="3">
        <v>0.65200000000000002</v>
      </c>
      <c r="F104" s="3">
        <v>-5.8999999999999997E-2</v>
      </c>
      <c r="G104" s="3">
        <v>8.7999999999999995E-2</v>
      </c>
      <c r="H104" s="3">
        <v>0.09</v>
      </c>
      <c r="I104" s="3">
        <v>-8.5999999999999993E-2</v>
      </c>
      <c r="J104" s="3">
        <v>1.2E-2</v>
      </c>
      <c r="K104" s="3">
        <v>-0.04</v>
      </c>
      <c r="L104" s="3">
        <v>-1.7000000000000001E-2</v>
      </c>
      <c r="M104" s="3">
        <v>0.08</v>
      </c>
      <c r="N104" s="4">
        <v>1.9E-2</v>
      </c>
      <c r="O104" s="2">
        <v>2E-3</v>
      </c>
    </row>
    <row r="105" spans="1:15" x14ac:dyDescent="0.2">
      <c r="A105" s="185"/>
      <c r="B105" s="178"/>
      <c r="C105" s="5" t="s">
        <v>22</v>
      </c>
      <c r="D105" s="6">
        <v>2.1000000000000001E-2</v>
      </c>
      <c r="E105" s="6">
        <v>-2.3E-2</v>
      </c>
      <c r="F105" s="6">
        <v>-6.0000000000000001E-3</v>
      </c>
      <c r="G105" s="6">
        <v>5.0000000000000001E-3</v>
      </c>
      <c r="H105" s="6">
        <v>-1E-3</v>
      </c>
      <c r="I105" s="6">
        <v>-0.59299999999999997</v>
      </c>
      <c r="J105" s="6">
        <v>0.49299999999999999</v>
      </c>
      <c r="K105" s="6">
        <v>0.55800000000000005</v>
      </c>
      <c r="L105" s="6">
        <v>0.30399999999999999</v>
      </c>
      <c r="M105" s="6">
        <v>-1E-3</v>
      </c>
      <c r="N105" s="7">
        <v>0</v>
      </c>
      <c r="O105" s="5">
        <v>0</v>
      </c>
    </row>
    <row r="106" spans="1:15" x14ac:dyDescent="0.2">
      <c r="A106" s="185"/>
      <c r="B106" s="177" t="s">
        <v>27</v>
      </c>
      <c r="C106" s="2" t="s">
        <v>13</v>
      </c>
      <c r="D106" s="3">
        <v>-0.11899999999999999</v>
      </c>
      <c r="E106" s="3">
        <v>-0.129</v>
      </c>
      <c r="F106" s="3">
        <v>-0.379</v>
      </c>
      <c r="G106" s="3">
        <v>9.0999999999999998E-2</v>
      </c>
      <c r="H106" s="3">
        <v>0.18099999999999999</v>
      </c>
      <c r="I106" s="3">
        <v>-0.29599999999999999</v>
      </c>
      <c r="J106" s="3">
        <v>-0.48</v>
      </c>
      <c r="K106" s="3">
        <v>0.45</v>
      </c>
      <c r="L106" s="3">
        <v>-0.47699999999999998</v>
      </c>
      <c r="M106" s="3">
        <v>-0.192</v>
      </c>
      <c r="N106" s="4">
        <v>3.2679999999999998</v>
      </c>
      <c r="O106" s="2">
        <v>0.32200000000000001</v>
      </c>
    </row>
    <row r="107" spans="1:15" x14ac:dyDescent="0.2">
      <c r="A107" s="185"/>
      <c r="B107" s="177"/>
      <c r="C107" s="2" t="s">
        <v>14</v>
      </c>
      <c r="D107" s="3">
        <v>0.56799999999999995</v>
      </c>
      <c r="E107" s="3">
        <v>0.55500000000000005</v>
      </c>
      <c r="F107" s="3">
        <v>-0.17199999999999999</v>
      </c>
      <c r="G107" s="3">
        <v>-5.7000000000000002E-2</v>
      </c>
      <c r="H107" s="3">
        <v>-0.17</v>
      </c>
      <c r="I107" s="3">
        <v>-0.371</v>
      </c>
      <c r="J107" s="3">
        <v>-0.16200000000000001</v>
      </c>
      <c r="K107" s="3">
        <v>-0.11700000000000001</v>
      </c>
      <c r="L107" s="3">
        <v>-8.8999999999999996E-2</v>
      </c>
      <c r="M107" s="3">
        <v>0.35099999999999998</v>
      </c>
      <c r="N107" s="4">
        <v>2.867</v>
      </c>
      <c r="O107" s="2">
        <v>0.28199999999999997</v>
      </c>
    </row>
    <row r="108" spans="1:15" x14ac:dyDescent="0.2">
      <c r="A108" s="185"/>
      <c r="B108" s="177"/>
      <c r="C108" s="2" t="s">
        <v>15</v>
      </c>
      <c r="D108" s="3">
        <v>5.0000000000000001E-3</v>
      </c>
      <c r="E108" s="3">
        <v>0.09</v>
      </c>
      <c r="F108" s="3">
        <v>-0.188</v>
      </c>
      <c r="G108" s="3">
        <v>-0.49299999999999999</v>
      </c>
      <c r="H108" s="3">
        <v>-0.60899999999999999</v>
      </c>
      <c r="I108" s="3">
        <v>0.30199999999999999</v>
      </c>
      <c r="J108" s="3">
        <v>-0.20699999999999999</v>
      </c>
      <c r="K108" s="3">
        <v>0.32700000000000001</v>
      </c>
      <c r="L108" s="3">
        <v>0.221</v>
      </c>
      <c r="M108" s="3">
        <v>-0.23</v>
      </c>
      <c r="N108" s="4">
        <v>1.629</v>
      </c>
      <c r="O108" s="2">
        <v>0.16</v>
      </c>
    </row>
    <row r="109" spans="1:15" x14ac:dyDescent="0.2">
      <c r="A109" s="185"/>
      <c r="B109" s="177"/>
      <c r="C109" s="2" t="s">
        <v>16</v>
      </c>
      <c r="D109" s="3">
        <v>-0.157</v>
      </c>
      <c r="E109" s="3">
        <v>-0.13900000000000001</v>
      </c>
      <c r="F109" s="3">
        <v>-9.4E-2</v>
      </c>
      <c r="G109" s="3">
        <v>-0.753</v>
      </c>
      <c r="H109" s="3">
        <v>0.38100000000000001</v>
      </c>
      <c r="I109" s="3">
        <v>-1.0999999999999999E-2</v>
      </c>
      <c r="J109" s="3">
        <v>4.8000000000000001E-2</v>
      </c>
      <c r="K109" s="3">
        <v>-7.0000000000000001E-3</v>
      </c>
      <c r="L109" s="3">
        <v>-8.6999999999999994E-2</v>
      </c>
      <c r="M109" s="3">
        <v>0.47499999999999998</v>
      </c>
      <c r="N109" s="4">
        <v>0.82199999999999995</v>
      </c>
      <c r="O109" s="2">
        <v>8.1000000000000003E-2</v>
      </c>
    </row>
    <row r="110" spans="1:15" x14ac:dyDescent="0.2">
      <c r="A110" s="185"/>
      <c r="B110" s="177"/>
      <c r="C110" s="2" t="s">
        <v>17</v>
      </c>
      <c r="D110" s="3">
        <v>-8.6999999999999994E-2</v>
      </c>
      <c r="E110" s="3">
        <v>-3.1E-2</v>
      </c>
      <c r="F110" s="3">
        <v>-0.55300000000000005</v>
      </c>
      <c r="G110" s="3">
        <v>0.39500000000000002</v>
      </c>
      <c r="H110" s="3">
        <v>-0.05</v>
      </c>
      <c r="I110" s="3">
        <v>0.41599999999999998</v>
      </c>
      <c r="J110" s="3">
        <v>0.113</v>
      </c>
      <c r="K110" s="3">
        <v>0.186</v>
      </c>
      <c r="L110" s="3">
        <v>0.114</v>
      </c>
      <c r="M110" s="3">
        <v>0.54200000000000004</v>
      </c>
      <c r="N110" s="4">
        <v>0.70799999999999996</v>
      </c>
      <c r="O110" s="2">
        <v>7.0000000000000007E-2</v>
      </c>
    </row>
    <row r="111" spans="1:15" x14ac:dyDescent="0.2">
      <c r="A111" s="185"/>
      <c r="B111" s="177"/>
      <c r="C111" s="2" t="s">
        <v>18</v>
      </c>
      <c r="D111" s="3">
        <v>9.9000000000000005E-2</v>
      </c>
      <c r="E111" s="3">
        <v>0.22500000000000001</v>
      </c>
      <c r="F111" s="3">
        <v>0.6</v>
      </c>
      <c r="G111" s="3">
        <v>9.7000000000000003E-2</v>
      </c>
      <c r="H111" s="3">
        <v>0.23100000000000001</v>
      </c>
      <c r="I111" s="3">
        <v>0.28899999999999998</v>
      </c>
      <c r="J111" s="3">
        <v>-0.32800000000000001</v>
      </c>
      <c r="K111" s="3">
        <v>0.50900000000000001</v>
      </c>
      <c r="L111" s="3">
        <v>7.3999999999999996E-2</v>
      </c>
      <c r="M111" s="3">
        <v>0.247</v>
      </c>
      <c r="N111" s="4">
        <v>0.42699999999999999</v>
      </c>
      <c r="O111" s="2">
        <v>4.2000000000000003E-2</v>
      </c>
    </row>
    <row r="112" spans="1:15" x14ac:dyDescent="0.2">
      <c r="A112" s="185"/>
      <c r="B112" s="177"/>
      <c r="C112" s="2" t="s">
        <v>19</v>
      </c>
      <c r="D112" s="3">
        <v>3.7999999999999999E-2</v>
      </c>
      <c r="E112" s="3">
        <v>2.7E-2</v>
      </c>
      <c r="F112" s="3">
        <v>-0.251</v>
      </c>
      <c r="G112" s="3">
        <v>1.2999999999999999E-2</v>
      </c>
      <c r="H112" s="3">
        <v>0.41499999999999998</v>
      </c>
      <c r="I112" s="3">
        <v>-0.106</v>
      </c>
      <c r="J112" s="3">
        <v>-0.38900000000000001</v>
      </c>
      <c r="K112" s="3">
        <v>-0.13</v>
      </c>
      <c r="L112" s="3">
        <v>0.74399999999999999</v>
      </c>
      <c r="M112" s="3">
        <v>-0.17</v>
      </c>
      <c r="N112" s="4">
        <v>0.26300000000000001</v>
      </c>
      <c r="O112" s="2">
        <v>2.5999999999999999E-2</v>
      </c>
    </row>
    <row r="113" spans="1:15" x14ac:dyDescent="0.2">
      <c r="A113" s="185"/>
      <c r="B113" s="177"/>
      <c r="C113" s="2" t="s">
        <v>20</v>
      </c>
      <c r="D113" s="3">
        <v>0.28100000000000003</v>
      </c>
      <c r="E113" s="3">
        <v>0.39300000000000002</v>
      </c>
      <c r="F113" s="3">
        <v>-0.23</v>
      </c>
      <c r="G113" s="3">
        <v>-0.109</v>
      </c>
      <c r="H113" s="3">
        <v>0.441</v>
      </c>
      <c r="I113" s="3">
        <v>0.39400000000000002</v>
      </c>
      <c r="J113" s="3">
        <v>0.35799999999999998</v>
      </c>
      <c r="K113" s="3">
        <v>0.10299999999999999</v>
      </c>
      <c r="L113" s="3">
        <v>-0.185</v>
      </c>
      <c r="M113" s="3">
        <v>-0.42299999999999999</v>
      </c>
      <c r="N113" s="4">
        <v>0.17</v>
      </c>
      <c r="O113" s="2">
        <v>1.7000000000000001E-2</v>
      </c>
    </row>
    <row r="114" spans="1:15" x14ac:dyDescent="0.2">
      <c r="A114" s="185"/>
      <c r="B114" s="177"/>
      <c r="C114" s="2" t="s">
        <v>21</v>
      </c>
      <c r="D114" s="3">
        <v>0.73499999999999999</v>
      </c>
      <c r="E114" s="3">
        <v>-0.66400000000000003</v>
      </c>
      <c r="F114" s="3">
        <v>7.0000000000000001E-3</v>
      </c>
      <c r="G114" s="3">
        <v>-2.4E-2</v>
      </c>
      <c r="H114" s="3">
        <v>1.9E-2</v>
      </c>
      <c r="I114" s="3">
        <v>8.7999999999999995E-2</v>
      </c>
      <c r="J114" s="3">
        <v>1.0999999999999999E-2</v>
      </c>
      <c r="K114" s="3">
        <v>9.2999999999999999E-2</v>
      </c>
      <c r="L114" s="3">
        <v>1.4E-2</v>
      </c>
      <c r="M114" s="3">
        <v>2E-3</v>
      </c>
      <c r="N114" s="4">
        <v>3.0000000000000001E-3</v>
      </c>
      <c r="O114" s="2">
        <v>0</v>
      </c>
    </row>
    <row r="115" spans="1:15" x14ac:dyDescent="0.2">
      <c r="A115" s="185"/>
      <c r="B115" s="178"/>
      <c r="C115" s="5" t="s">
        <v>22</v>
      </c>
      <c r="D115" s="6">
        <v>-1.6E-2</v>
      </c>
      <c r="E115" s="6">
        <v>1.4E-2</v>
      </c>
      <c r="F115" s="6">
        <v>-1E-3</v>
      </c>
      <c r="G115" s="6">
        <v>0</v>
      </c>
      <c r="H115" s="6">
        <v>-1E-3</v>
      </c>
      <c r="I115" s="6">
        <v>-0.503</v>
      </c>
      <c r="J115" s="6">
        <v>0.54600000000000004</v>
      </c>
      <c r="K115" s="6">
        <v>0.58899999999999997</v>
      </c>
      <c r="L115" s="6">
        <v>0.318</v>
      </c>
      <c r="M115" s="6">
        <v>0</v>
      </c>
      <c r="N115" s="7">
        <v>0</v>
      </c>
      <c r="O115" s="5">
        <v>0</v>
      </c>
    </row>
    <row r="116" spans="1:15" x14ac:dyDescent="0.2">
      <c r="A116" s="185"/>
      <c r="B116" s="177" t="s">
        <v>28</v>
      </c>
      <c r="C116" s="2" t="s">
        <v>13</v>
      </c>
      <c r="D116" s="3">
        <v>-0.34399999999999997</v>
      </c>
      <c r="E116" s="3">
        <v>-0.36699999999999999</v>
      </c>
      <c r="F116" s="3">
        <v>-0.33800000000000002</v>
      </c>
      <c r="G116" s="3">
        <v>-0.14799999999999999</v>
      </c>
      <c r="H116" s="3">
        <v>0.33200000000000002</v>
      </c>
      <c r="I116" s="3">
        <v>0.37</v>
      </c>
      <c r="J116" s="3">
        <v>0.38100000000000001</v>
      </c>
      <c r="K116" s="3">
        <v>-2.5999999999999999E-2</v>
      </c>
      <c r="L116" s="3">
        <v>0.38500000000000001</v>
      </c>
      <c r="M116" s="3">
        <v>-0.26500000000000001</v>
      </c>
      <c r="N116" s="4">
        <v>7.0229999999999997</v>
      </c>
      <c r="O116" s="2">
        <v>0.64800000000000002</v>
      </c>
    </row>
    <row r="117" spans="1:15" x14ac:dyDescent="0.2">
      <c r="A117" s="185"/>
      <c r="B117" s="177"/>
      <c r="C117" s="2" t="s">
        <v>14</v>
      </c>
      <c r="D117" s="3">
        <v>-0.28499999999999998</v>
      </c>
      <c r="E117" s="3">
        <v>-0.20899999999999999</v>
      </c>
      <c r="F117" s="3">
        <v>0.29799999999999999</v>
      </c>
      <c r="G117" s="3">
        <v>0.51</v>
      </c>
      <c r="H117" s="3">
        <v>0.161</v>
      </c>
      <c r="I117" s="3">
        <v>0.17199999999999999</v>
      </c>
      <c r="J117" s="3">
        <v>8.7999999999999995E-2</v>
      </c>
      <c r="K117" s="3">
        <v>0.55500000000000005</v>
      </c>
      <c r="L117" s="3">
        <v>-8.6999999999999994E-2</v>
      </c>
      <c r="M117" s="3">
        <v>0.38400000000000001</v>
      </c>
      <c r="N117" s="4">
        <v>3.0649999999999999</v>
      </c>
      <c r="O117" s="2">
        <v>0.28299999999999997</v>
      </c>
    </row>
    <row r="118" spans="1:15" x14ac:dyDescent="0.2">
      <c r="A118" s="185"/>
      <c r="B118" s="177"/>
      <c r="C118" s="2" t="s">
        <v>15</v>
      </c>
      <c r="D118" s="3">
        <v>-3.1E-2</v>
      </c>
      <c r="E118" s="3">
        <v>-4.8000000000000001E-2</v>
      </c>
      <c r="F118" s="3">
        <v>9.5000000000000001E-2</v>
      </c>
      <c r="G118" s="3">
        <v>-0.44900000000000001</v>
      </c>
      <c r="H118" s="3">
        <v>-0.64700000000000002</v>
      </c>
      <c r="I118" s="3">
        <v>0.22600000000000001</v>
      </c>
      <c r="J118" s="3">
        <v>0.24299999999999999</v>
      </c>
      <c r="K118" s="3">
        <v>0.47699999999999998</v>
      </c>
      <c r="L118" s="3">
        <v>-0.11700000000000001</v>
      </c>
      <c r="M118" s="3">
        <v>-0.128</v>
      </c>
      <c r="N118" s="4">
        <v>0.54200000000000004</v>
      </c>
      <c r="O118" s="2">
        <v>0.05</v>
      </c>
    </row>
    <row r="119" spans="1:15" x14ac:dyDescent="0.2">
      <c r="A119" s="185"/>
      <c r="B119" s="177"/>
      <c r="C119" s="2" t="s">
        <v>16</v>
      </c>
      <c r="D119" s="3">
        <v>-7.5999999999999998E-2</v>
      </c>
      <c r="E119" s="3">
        <v>-4.9000000000000002E-2</v>
      </c>
      <c r="F119" s="3">
        <v>2E-3</v>
      </c>
      <c r="G119" s="3">
        <v>0.33800000000000002</v>
      </c>
      <c r="H119" s="3">
        <v>3.5999999999999997E-2</v>
      </c>
      <c r="I119" s="3">
        <v>-0.14399999999999999</v>
      </c>
      <c r="J119" s="3">
        <v>-0.19</v>
      </c>
      <c r="K119" s="3">
        <v>0.23599999999999999</v>
      </c>
      <c r="L119" s="3">
        <v>-0.248</v>
      </c>
      <c r="M119" s="3">
        <v>-0.83799999999999997</v>
      </c>
      <c r="N119" s="4">
        <v>0.184</v>
      </c>
      <c r="O119" s="2">
        <v>1.7000000000000001E-2</v>
      </c>
    </row>
    <row r="120" spans="1:15" x14ac:dyDescent="0.2">
      <c r="A120" s="185"/>
      <c r="B120" s="177"/>
      <c r="C120" s="2" t="s">
        <v>17</v>
      </c>
      <c r="D120" s="3">
        <v>0.153</v>
      </c>
      <c r="E120" s="3">
        <v>0.16400000000000001</v>
      </c>
      <c r="F120" s="3">
        <v>0.55900000000000005</v>
      </c>
      <c r="G120" s="3">
        <v>0.34</v>
      </c>
      <c r="H120" s="3">
        <v>-0.21299999999999999</v>
      </c>
      <c r="I120" s="3">
        <v>0.246</v>
      </c>
      <c r="J120" s="3">
        <v>0.39200000000000002</v>
      </c>
      <c r="K120" s="3">
        <v>-0.35299999999999998</v>
      </c>
      <c r="L120" s="3">
        <v>0.30199999999999999</v>
      </c>
      <c r="M120" s="3">
        <v>-0.215</v>
      </c>
      <c r="N120" s="4">
        <v>1.7000000000000001E-2</v>
      </c>
      <c r="O120" s="2">
        <v>2E-3</v>
      </c>
    </row>
    <row r="121" spans="1:15" x14ac:dyDescent="0.2">
      <c r="A121" s="185"/>
      <c r="B121" s="177"/>
      <c r="C121" s="2" t="s">
        <v>18</v>
      </c>
      <c r="D121" s="3">
        <v>-0.496</v>
      </c>
      <c r="E121" s="3">
        <v>-0.4</v>
      </c>
      <c r="F121" s="3">
        <v>-9.8000000000000004E-2</v>
      </c>
      <c r="G121" s="3">
        <v>0.19600000000000001</v>
      </c>
      <c r="H121" s="3">
        <v>-0.45400000000000001</v>
      </c>
      <c r="I121" s="3">
        <v>-0.20799999999999999</v>
      </c>
      <c r="J121" s="3">
        <v>6.4000000000000001E-2</v>
      </c>
      <c r="K121" s="3">
        <v>-0.45800000000000002</v>
      </c>
      <c r="L121" s="3">
        <v>-0.27</v>
      </c>
      <c r="M121" s="3">
        <v>9.9000000000000005E-2</v>
      </c>
      <c r="N121" s="4">
        <v>1E-3</v>
      </c>
      <c r="O121" s="2">
        <v>0</v>
      </c>
    </row>
    <row r="122" spans="1:15" x14ac:dyDescent="0.2">
      <c r="A122" s="185"/>
      <c r="B122" s="177"/>
      <c r="C122" s="2" t="s">
        <v>19</v>
      </c>
      <c r="D122" s="3">
        <v>0.16200000000000001</v>
      </c>
      <c r="E122" s="3">
        <v>0.17199999999999999</v>
      </c>
      <c r="F122" s="3">
        <v>-0.13</v>
      </c>
      <c r="G122" s="3">
        <v>0</v>
      </c>
      <c r="H122" s="3">
        <v>0.26300000000000001</v>
      </c>
      <c r="I122" s="3">
        <v>4.5999999999999999E-2</v>
      </c>
      <c r="J122" s="3">
        <v>0.61799999999999999</v>
      </c>
      <c r="K122" s="3">
        <v>-8.8999999999999996E-2</v>
      </c>
      <c r="L122" s="3">
        <v>-0.68300000000000005</v>
      </c>
      <c r="M122" s="3">
        <v>1.6E-2</v>
      </c>
      <c r="N122" s="4">
        <v>1E-3</v>
      </c>
      <c r="O122" s="2">
        <v>0</v>
      </c>
    </row>
    <row r="123" spans="1:15" x14ac:dyDescent="0.2">
      <c r="A123" s="185"/>
      <c r="B123" s="177"/>
      <c r="C123" s="2" t="s">
        <v>20</v>
      </c>
      <c r="D123" s="3">
        <v>0.25600000000000001</v>
      </c>
      <c r="E123" s="3">
        <v>0.19600000000000001</v>
      </c>
      <c r="F123" s="3">
        <v>-0.66900000000000004</v>
      </c>
      <c r="G123" s="3">
        <v>0.497</v>
      </c>
      <c r="H123" s="3">
        <v>-0.35099999999999998</v>
      </c>
      <c r="I123" s="3">
        <v>0.15</v>
      </c>
      <c r="J123" s="3">
        <v>7.9000000000000001E-2</v>
      </c>
      <c r="K123" s="3">
        <v>0.11700000000000001</v>
      </c>
      <c r="L123" s="3">
        <v>0.17</v>
      </c>
      <c r="M123" s="3">
        <v>8.7999999999999995E-2</v>
      </c>
      <c r="N123" s="4">
        <v>0</v>
      </c>
      <c r="O123" s="2">
        <v>0</v>
      </c>
    </row>
    <row r="124" spans="1:15" x14ac:dyDescent="0.2">
      <c r="A124" s="185"/>
      <c r="B124" s="177"/>
      <c r="C124" s="2" t="s">
        <v>21</v>
      </c>
      <c r="D124" s="3">
        <v>0.65800000000000003</v>
      </c>
      <c r="E124" s="3">
        <v>-0.749</v>
      </c>
      <c r="F124" s="3">
        <v>4.5999999999999999E-2</v>
      </c>
      <c r="G124" s="3">
        <v>3.6999999999999998E-2</v>
      </c>
      <c r="H124" s="3">
        <v>-4.0000000000000001E-3</v>
      </c>
      <c r="I124" s="3">
        <v>-2.5000000000000001E-2</v>
      </c>
      <c r="J124" s="3">
        <v>3.0000000000000001E-3</v>
      </c>
      <c r="K124" s="3">
        <v>-8.9999999999999993E-3</v>
      </c>
      <c r="L124" s="3">
        <v>-0.04</v>
      </c>
      <c r="M124" s="3">
        <v>1.2E-2</v>
      </c>
      <c r="N124" s="4">
        <v>0</v>
      </c>
      <c r="O124" s="2">
        <v>0</v>
      </c>
    </row>
    <row r="125" spans="1:15" x14ac:dyDescent="0.2">
      <c r="A125" s="186"/>
      <c r="B125" s="178"/>
      <c r="C125" s="5" t="s">
        <v>22</v>
      </c>
      <c r="D125" s="6">
        <v>-3.0000000000000001E-3</v>
      </c>
      <c r="E125" s="6">
        <v>5.0000000000000001E-3</v>
      </c>
      <c r="F125" s="6">
        <v>-2E-3</v>
      </c>
      <c r="G125" s="6">
        <v>-1E-3</v>
      </c>
      <c r="H125" s="6">
        <v>2E-3</v>
      </c>
      <c r="I125" s="6">
        <v>-0.79600000000000004</v>
      </c>
      <c r="J125" s="6">
        <v>0.45500000000000002</v>
      </c>
      <c r="K125" s="6">
        <v>0.22800000000000001</v>
      </c>
      <c r="L125" s="6">
        <v>0.32900000000000001</v>
      </c>
      <c r="M125" s="6">
        <v>0</v>
      </c>
      <c r="N125" s="7">
        <v>0</v>
      </c>
      <c r="O125" s="5">
        <v>0</v>
      </c>
    </row>
    <row r="126" spans="1:15" ht="29.25" customHeight="1" x14ac:dyDescent="0.2">
      <c r="A126" s="183" t="s">
        <v>33</v>
      </c>
      <c r="B126" s="183"/>
      <c r="C126" s="183"/>
      <c r="D126" s="183"/>
      <c r="E126" s="183"/>
      <c r="F126" s="183"/>
      <c r="G126" s="183"/>
      <c r="H126" s="183"/>
      <c r="I126" s="183"/>
      <c r="J126" s="183"/>
      <c r="K126" s="183"/>
      <c r="L126" s="183"/>
      <c r="M126" s="183"/>
      <c r="N126" s="183"/>
      <c r="O126" s="183"/>
    </row>
  </sheetData>
  <mergeCells count="31">
    <mergeCell ref="A4:A5"/>
    <mergeCell ref="B4:B5"/>
    <mergeCell ref="C4:C5"/>
    <mergeCell ref="D4:D5"/>
    <mergeCell ref="E4:E5"/>
    <mergeCell ref="A126:O126"/>
    <mergeCell ref="A6:A65"/>
    <mergeCell ref="A66:A125"/>
    <mergeCell ref="B66:B75"/>
    <mergeCell ref="B76:B85"/>
    <mergeCell ref="B86:B95"/>
    <mergeCell ref="B36:B45"/>
    <mergeCell ref="B46:B55"/>
    <mergeCell ref="B56:B65"/>
    <mergeCell ref="B6:B15"/>
    <mergeCell ref="B16:B25"/>
    <mergeCell ref="B26:B35"/>
    <mergeCell ref="B3:O3"/>
    <mergeCell ref="B96:B105"/>
    <mergeCell ref="B106:B115"/>
    <mergeCell ref="B116:B125"/>
    <mergeCell ref="M4:M5"/>
    <mergeCell ref="N4:N5"/>
    <mergeCell ref="O4:O5"/>
    <mergeCell ref="G4:G5"/>
    <mergeCell ref="H4:H5"/>
    <mergeCell ref="I4:I5"/>
    <mergeCell ref="J4:J5"/>
    <mergeCell ref="K4:K5"/>
    <mergeCell ref="L4:L5"/>
    <mergeCell ref="F4:F5"/>
  </mergeCell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53"/>
  <sheetViews>
    <sheetView workbookViewId="0"/>
  </sheetViews>
  <sheetFormatPr baseColWidth="10" defaultColWidth="9.1640625" defaultRowHeight="14" x14ac:dyDescent="0.15"/>
  <cols>
    <col min="1" max="1" width="5.5" style="1" customWidth="1"/>
    <col min="2" max="2" width="9.5" style="1" customWidth="1"/>
    <col min="3" max="3" width="12" style="1" customWidth="1"/>
    <col min="4" max="4" width="10.33203125" style="1" customWidth="1"/>
    <col min="5" max="16384" width="9.1640625" style="1"/>
  </cols>
  <sheetData>
    <row r="1" spans="1:14" x14ac:dyDescent="0.15">
      <c r="A1" s="1" t="s">
        <v>266</v>
      </c>
    </row>
    <row r="3" spans="1:14" ht="15" thickBot="1" x14ac:dyDescent="0.2">
      <c r="B3" s="193" t="s">
        <v>41</v>
      </c>
      <c r="C3" s="194"/>
      <c r="D3" s="194"/>
      <c r="E3" s="194"/>
      <c r="F3" s="194"/>
      <c r="G3" s="194"/>
      <c r="H3" s="194"/>
      <c r="I3" s="194"/>
      <c r="J3" s="194"/>
      <c r="K3" s="194"/>
      <c r="L3" s="194"/>
      <c r="M3" s="194"/>
      <c r="N3" s="194"/>
    </row>
    <row r="4" spans="1:14" ht="31" thickTop="1" x14ac:dyDescent="0.15">
      <c r="A4" s="14"/>
      <c r="B4" s="15" t="s">
        <v>34</v>
      </c>
      <c r="C4" s="15" t="s">
        <v>39</v>
      </c>
      <c r="D4" s="15" t="s">
        <v>0</v>
      </c>
      <c r="E4" s="15" t="s">
        <v>1</v>
      </c>
      <c r="F4" s="15" t="s">
        <v>2</v>
      </c>
      <c r="G4" s="15" t="s">
        <v>3</v>
      </c>
      <c r="H4" s="15" t="s">
        <v>4</v>
      </c>
      <c r="I4" s="15" t="s">
        <v>5</v>
      </c>
      <c r="J4" s="15" t="s">
        <v>6</v>
      </c>
      <c r="K4" s="15" t="s">
        <v>7</v>
      </c>
      <c r="L4" s="15" t="s">
        <v>8</v>
      </c>
      <c r="M4" s="15" t="s">
        <v>25</v>
      </c>
      <c r="N4" s="15" t="s">
        <v>29</v>
      </c>
    </row>
    <row r="5" spans="1:14" x14ac:dyDescent="0.15">
      <c r="A5" s="195" t="s">
        <v>11</v>
      </c>
      <c r="B5" s="198" t="s">
        <v>12</v>
      </c>
      <c r="C5" s="19" t="s">
        <v>35</v>
      </c>
      <c r="D5" s="13">
        <v>0.6</v>
      </c>
      <c r="E5" s="13">
        <v>0.6</v>
      </c>
      <c r="F5" s="13">
        <v>0.6</v>
      </c>
      <c r="G5" s="13">
        <v>0.57999999999999996</v>
      </c>
      <c r="H5" s="13">
        <v>0.8</v>
      </c>
      <c r="I5" s="13">
        <v>0.7</v>
      </c>
      <c r="J5" s="13">
        <v>0.82</v>
      </c>
      <c r="K5" s="13">
        <v>0.78</v>
      </c>
      <c r="L5" s="13">
        <v>0.9</v>
      </c>
      <c r="M5" s="13">
        <v>0.69</v>
      </c>
      <c r="N5" s="16">
        <v>0.82</v>
      </c>
    </row>
    <row r="6" spans="1:14" x14ac:dyDescent="0.15">
      <c r="A6" s="196"/>
      <c r="B6" s="199"/>
      <c r="C6" s="20" t="s">
        <v>36</v>
      </c>
      <c r="D6" s="11">
        <v>0.6</v>
      </c>
      <c r="E6" s="11">
        <v>0.6</v>
      </c>
      <c r="F6" s="11">
        <v>0.56999999999999995</v>
      </c>
      <c r="G6" s="11">
        <v>0.56999999999999995</v>
      </c>
      <c r="H6" s="11">
        <v>0.6</v>
      </c>
      <c r="I6" s="11">
        <v>0.7</v>
      </c>
      <c r="J6" s="11">
        <v>0.74</v>
      </c>
      <c r="K6" s="11">
        <v>0.78</v>
      </c>
      <c r="L6" s="11">
        <v>0.54</v>
      </c>
      <c r="M6" s="11">
        <v>0.65</v>
      </c>
      <c r="N6" s="17">
        <v>0.72</v>
      </c>
    </row>
    <row r="7" spans="1:14" x14ac:dyDescent="0.15">
      <c r="A7" s="196"/>
      <c r="B7" s="199"/>
      <c r="C7" s="20" t="s">
        <v>37</v>
      </c>
      <c r="D7" s="11">
        <v>0.6</v>
      </c>
      <c r="E7" s="11">
        <v>0.6</v>
      </c>
      <c r="F7" s="11">
        <v>0.53</v>
      </c>
      <c r="G7" s="11">
        <v>0.44</v>
      </c>
      <c r="H7" s="11">
        <v>0.4</v>
      </c>
      <c r="I7" s="11">
        <v>0.6</v>
      </c>
      <c r="J7" s="11">
        <v>0.71</v>
      </c>
      <c r="K7" s="11">
        <v>0.65</v>
      </c>
      <c r="L7" s="11">
        <v>0.36</v>
      </c>
      <c r="M7" s="11">
        <v>0.6</v>
      </c>
      <c r="N7" s="17">
        <v>0.61</v>
      </c>
    </row>
    <row r="8" spans="1:14" x14ac:dyDescent="0.15">
      <c r="A8" s="196"/>
      <c r="B8" s="200"/>
      <c r="C8" s="21" t="s">
        <v>38</v>
      </c>
      <c r="D8" s="12">
        <v>0.6</v>
      </c>
      <c r="E8" s="12">
        <v>0.6</v>
      </c>
      <c r="F8" s="12">
        <v>0.53</v>
      </c>
      <c r="G8" s="12">
        <v>0.41</v>
      </c>
      <c r="H8" s="12">
        <v>0.4</v>
      </c>
      <c r="I8" s="12">
        <v>0.5</v>
      </c>
      <c r="J8" s="12">
        <v>7.0000000000000007E-2</v>
      </c>
      <c r="K8" s="12">
        <v>0.38</v>
      </c>
      <c r="L8" s="12">
        <v>0.22</v>
      </c>
      <c r="M8" s="12">
        <v>0.59</v>
      </c>
      <c r="N8" s="18">
        <v>0.45</v>
      </c>
    </row>
    <row r="9" spans="1:14" x14ac:dyDescent="0.15">
      <c r="A9" s="196"/>
      <c r="B9" s="198" t="s">
        <v>23</v>
      </c>
      <c r="C9" s="19" t="s">
        <v>35</v>
      </c>
      <c r="D9" s="13">
        <v>0.7</v>
      </c>
      <c r="E9" s="13">
        <v>0.7</v>
      </c>
      <c r="F9" s="13">
        <v>0.63</v>
      </c>
      <c r="G9" s="13">
        <v>0.68</v>
      </c>
      <c r="H9" s="13">
        <v>0.6</v>
      </c>
      <c r="I9" s="13">
        <v>0.8</v>
      </c>
      <c r="J9" s="13">
        <v>0.67</v>
      </c>
      <c r="K9" s="13">
        <v>0.66</v>
      </c>
      <c r="L9" s="13">
        <v>0.79</v>
      </c>
      <c r="M9" s="13">
        <v>0.82</v>
      </c>
      <c r="N9" s="16">
        <v>0.84</v>
      </c>
    </row>
    <row r="10" spans="1:14" x14ac:dyDescent="0.15">
      <c r="A10" s="196"/>
      <c r="B10" s="199"/>
      <c r="C10" s="20" t="s">
        <v>36</v>
      </c>
      <c r="D10" s="11">
        <v>0.6</v>
      </c>
      <c r="E10" s="11">
        <v>0.6</v>
      </c>
      <c r="F10" s="11">
        <v>0.62</v>
      </c>
      <c r="G10" s="11">
        <v>0.68</v>
      </c>
      <c r="H10" s="11">
        <v>0.6</v>
      </c>
      <c r="I10" s="11">
        <v>0.5</v>
      </c>
      <c r="J10" s="11">
        <v>0.67</v>
      </c>
      <c r="K10" s="11">
        <v>0.64</v>
      </c>
      <c r="L10" s="11">
        <v>0.61</v>
      </c>
      <c r="M10" s="11">
        <v>0.75</v>
      </c>
      <c r="N10" s="17">
        <v>0.77</v>
      </c>
    </row>
    <row r="11" spans="1:14" x14ac:dyDescent="0.15">
      <c r="A11" s="196"/>
      <c r="B11" s="199"/>
      <c r="C11" s="20" t="s">
        <v>37</v>
      </c>
      <c r="D11" s="11">
        <v>0.6</v>
      </c>
      <c r="E11" s="11">
        <v>0.6</v>
      </c>
      <c r="F11" s="11">
        <v>0.61</v>
      </c>
      <c r="G11" s="11">
        <v>0.43</v>
      </c>
      <c r="H11" s="11">
        <v>0.5</v>
      </c>
      <c r="I11" s="11">
        <v>0.5</v>
      </c>
      <c r="J11" s="11">
        <v>0.63</v>
      </c>
      <c r="K11" s="11">
        <v>0.63</v>
      </c>
      <c r="L11" s="11">
        <v>0.6</v>
      </c>
      <c r="M11" s="11">
        <v>0.26</v>
      </c>
      <c r="N11" s="17">
        <v>0.63</v>
      </c>
    </row>
    <row r="12" spans="1:14" x14ac:dyDescent="0.15">
      <c r="A12" s="196"/>
      <c r="B12" s="200"/>
      <c r="C12" s="21" t="s">
        <v>38</v>
      </c>
      <c r="D12" s="12">
        <v>0.5</v>
      </c>
      <c r="E12" s="12">
        <v>0.6</v>
      </c>
      <c r="F12" s="12">
        <v>0.59</v>
      </c>
      <c r="G12" s="12">
        <v>0.39</v>
      </c>
      <c r="H12" s="12">
        <v>0.3</v>
      </c>
      <c r="I12" s="12">
        <v>0.5</v>
      </c>
      <c r="J12" s="12">
        <v>0.31</v>
      </c>
      <c r="K12" s="12">
        <v>0.5</v>
      </c>
      <c r="L12" s="12">
        <v>0.5</v>
      </c>
      <c r="M12" s="12">
        <v>7.0000000000000007E-2</v>
      </c>
      <c r="N12" s="18">
        <v>0.46</v>
      </c>
    </row>
    <row r="13" spans="1:14" x14ac:dyDescent="0.15">
      <c r="A13" s="196"/>
      <c r="B13" s="198" t="s">
        <v>24</v>
      </c>
      <c r="C13" s="19" t="s">
        <v>35</v>
      </c>
      <c r="D13" s="13">
        <v>0.7</v>
      </c>
      <c r="E13" s="13">
        <v>0.7</v>
      </c>
      <c r="F13" s="13">
        <v>0.63</v>
      </c>
      <c r="G13" s="13">
        <v>0.97</v>
      </c>
      <c r="H13" s="13">
        <v>0.9</v>
      </c>
      <c r="I13" s="13">
        <v>0.5</v>
      </c>
      <c r="J13" s="13">
        <v>0.48</v>
      </c>
      <c r="K13" s="13">
        <v>0.59</v>
      </c>
      <c r="L13" s="13">
        <v>0.52</v>
      </c>
      <c r="M13" s="13">
        <v>0.91</v>
      </c>
      <c r="N13" s="16">
        <v>0.95</v>
      </c>
    </row>
    <row r="14" spans="1:14" x14ac:dyDescent="0.15">
      <c r="A14" s="196"/>
      <c r="B14" s="199"/>
      <c r="C14" s="20" t="s">
        <v>36</v>
      </c>
      <c r="D14" s="11">
        <v>0.6</v>
      </c>
      <c r="E14" s="11">
        <v>0.7</v>
      </c>
      <c r="F14" s="11">
        <v>0.56000000000000005</v>
      </c>
      <c r="G14" s="11">
        <v>0.71</v>
      </c>
      <c r="H14" s="11">
        <v>0.8</v>
      </c>
      <c r="I14" s="11">
        <v>0.5</v>
      </c>
      <c r="J14" s="11">
        <v>0.48</v>
      </c>
      <c r="K14" s="11">
        <v>0.49</v>
      </c>
      <c r="L14" s="11">
        <v>0.51</v>
      </c>
      <c r="M14" s="11">
        <v>0.84</v>
      </c>
      <c r="N14" s="17">
        <v>0.9</v>
      </c>
    </row>
    <row r="15" spans="1:14" x14ac:dyDescent="0.15">
      <c r="A15" s="196"/>
      <c r="B15" s="199"/>
      <c r="C15" s="20" t="s">
        <v>37</v>
      </c>
      <c r="D15" s="11">
        <v>0.4</v>
      </c>
      <c r="E15" s="11">
        <v>0.4</v>
      </c>
      <c r="F15" s="11">
        <v>0.54</v>
      </c>
      <c r="G15" s="11">
        <v>0.59</v>
      </c>
      <c r="H15" s="11">
        <v>0.8</v>
      </c>
      <c r="I15" s="11">
        <v>0.4</v>
      </c>
      <c r="J15" s="11">
        <v>0.4</v>
      </c>
      <c r="K15" s="11">
        <v>0.46</v>
      </c>
      <c r="L15" s="11">
        <v>0.46</v>
      </c>
      <c r="M15" s="11">
        <v>0.84</v>
      </c>
      <c r="N15" s="17">
        <v>0.82</v>
      </c>
    </row>
    <row r="16" spans="1:14" x14ac:dyDescent="0.15">
      <c r="A16" s="196"/>
      <c r="B16" s="200"/>
      <c r="C16" s="21" t="s">
        <v>38</v>
      </c>
      <c r="D16" s="12">
        <v>0.4</v>
      </c>
      <c r="E16" s="12">
        <v>0.4</v>
      </c>
      <c r="F16" s="12">
        <v>0.38</v>
      </c>
      <c r="G16" s="12">
        <v>0.27</v>
      </c>
      <c r="H16" s="12">
        <v>0.7</v>
      </c>
      <c r="I16" s="12">
        <v>0.4</v>
      </c>
      <c r="J16" s="12">
        <v>0.38</v>
      </c>
      <c r="K16" s="12">
        <v>0.43</v>
      </c>
      <c r="L16" s="12">
        <v>0.39</v>
      </c>
      <c r="M16" s="12">
        <v>0.64</v>
      </c>
      <c r="N16" s="18">
        <v>0.73</v>
      </c>
    </row>
    <row r="17" spans="1:14" x14ac:dyDescent="0.15">
      <c r="A17" s="196"/>
      <c r="B17" s="198" t="s">
        <v>26</v>
      </c>
      <c r="C17" s="19" t="s">
        <v>35</v>
      </c>
      <c r="D17" s="13">
        <v>0.6</v>
      </c>
      <c r="E17" s="13">
        <v>0.6</v>
      </c>
      <c r="F17" s="13">
        <v>0.81</v>
      </c>
      <c r="G17" s="13">
        <v>0.67</v>
      </c>
      <c r="H17" s="13">
        <v>0.5</v>
      </c>
      <c r="I17" s="13">
        <v>0.8</v>
      </c>
      <c r="J17" s="13">
        <v>0.84</v>
      </c>
      <c r="K17" s="13">
        <v>0.76</v>
      </c>
      <c r="L17" s="13">
        <v>0.47</v>
      </c>
      <c r="M17" s="13">
        <v>0.89</v>
      </c>
      <c r="N17" s="16">
        <v>0.81</v>
      </c>
    </row>
    <row r="18" spans="1:14" x14ac:dyDescent="0.15">
      <c r="A18" s="196"/>
      <c r="B18" s="199"/>
      <c r="C18" s="20" t="s">
        <v>36</v>
      </c>
      <c r="D18" s="11">
        <v>0.6</v>
      </c>
      <c r="E18" s="11">
        <v>0.6</v>
      </c>
      <c r="F18" s="11">
        <v>0.68</v>
      </c>
      <c r="G18" s="11">
        <v>0.67</v>
      </c>
      <c r="H18" s="11">
        <v>0.4</v>
      </c>
      <c r="I18" s="11">
        <v>0.8</v>
      </c>
      <c r="J18" s="11">
        <v>0.83</v>
      </c>
      <c r="K18" s="11">
        <v>0.71</v>
      </c>
      <c r="L18" s="11">
        <v>0.46</v>
      </c>
      <c r="M18" s="11">
        <v>0.39</v>
      </c>
      <c r="N18" s="17">
        <v>0.72</v>
      </c>
    </row>
    <row r="19" spans="1:14" x14ac:dyDescent="0.15">
      <c r="A19" s="196"/>
      <c r="B19" s="199"/>
      <c r="C19" s="20" t="s">
        <v>37</v>
      </c>
      <c r="D19" s="11">
        <v>0.6</v>
      </c>
      <c r="E19" s="11">
        <v>0.6</v>
      </c>
      <c r="F19" s="11">
        <v>0.46</v>
      </c>
      <c r="G19" s="11">
        <v>0.54</v>
      </c>
      <c r="H19" s="11">
        <v>0.4</v>
      </c>
      <c r="I19" s="11">
        <v>0.5</v>
      </c>
      <c r="J19" s="11">
        <v>0.77</v>
      </c>
      <c r="K19" s="11">
        <v>0.62</v>
      </c>
      <c r="L19" s="11">
        <v>0.46</v>
      </c>
      <c r="M19" s="11">
        <v>0.33</v>
      </c>
      <c r="N19" s="17">
        <v>0.59</v>
      </c>
    </row>
    <row r="20" spans="1:14" x14ac:dyDescent="0.15">
      <c r="A20" s="196"/>
      <c r="B20" s="200"/>
      <c r="C20" s="21" t="s">
        <v>38</v>
      </c>
      <c r="D20" s="12">
        <v>0.6</v>
      </c>
      <c r="E20" s="12">
        <v>0.6</v>
      </c>
      <c r="F20" s="12">
        <v>0.35</v>
      </c>
      <c r="G20" s="12">
        <v>0.53</v>
      </c>
      <c r="H20" s="12">
        <v>0.4</v>
      </c>
      <c r="I20" s="12">
        <v>0.5</v>
      </c>
      <c r="J20" s="12">
        <v>0.12</v>
      </c>
      <c r="K20" s="12">
        <v>0.38</v>
      </c>
      <c r="L20" s="12">
        <v>0.44</v>
      </c>
      <c r="M20" s="12">
        <v>0.33</v>
      </c>
      <c r="N20" s="18">
        <v>0.45</v>
      </c>
    </row>
    <row r="21" spans="1:14" x14ac:dyDescent="0.15">
      <c r="A21" s="196"/>
      <c r="B21" s="198" t="s">
        <v>27</v>
      </c>
      <c r="C21" s="19" t="s">
        <v>35</v>
      </c>
      <c r="D21" s="13">
        <v>0.6</v>
      </c>
      <c r="E21" s="13">
        <v>0.6</v>
      </c>
      <c r="F21" s="13">
        <v>0.83</v>
      </c>
      <c r="G21" s="13">
        <v>0.59</v>
      </c>
      <c r="H21" s="13">
        <v>0.6</v>
      </c>
      <c r="I21" s="13">
        <v>0.7</v>
      </c>
      <c r="J21" s="13">
        <v>0.72</v>
      </c>
      <c r="K21" s="13">
        <v>0.77</v>
      </c>
      <c r="L21" s="13">
        <v>0.9</v>
      </c>
      <c r="M21" s="13">
        <v>0.73</v>
      </c>
      <c r="N21" s="16">
        <v>0.83</v>
      </c>
    </row>
    <row r="22" spans="1:14" x14ac:dyDescent="0.15">
      <c r="A22" s="196"/>
      <c r="B22" s="199"/>
      <c r="C22" s="20" t="s">
        <v>36</v>
      </c>
      <c r="D22" s="11">
        <v>0.6</v>
      </c>
      <c r="E22" s="11">
        <v>0.6</v>
      </c>
      <c r="F22" s="11">
        <v>0.7</v>
      </c>
      <c r="G22" s="11">
        <v>0.55000000000000004</v>
      </c>
      <c r="H22" s="11">
        <v>0.6</v>
      </c>
      <c r="I22" s="11">
        <v>0.6</v>
      </c>
      <c r="J22" s="11">
        <v>0.71</v>
      </c>
      <c r="K22" s="11">
        <v>0.76</v>
      </c>
      <c r="L22" s="11">
        <v>0.67</v>
      </c>
      <c r="M22" s="11">
        <v>0.46</v>
      </c>
      <c r="N22" s="17">
        <v>0.75</v>
      </c>
    </row>
    <row r="23" spans="1:14" x14ac:dyDescent="0.15">
      <c r="A23" s="196"/>
      <c r="B23" s="199"/>
      <c r="C23" s="20" t="s">
        <v>37</v>
      </c>
      <c r="D23" s="11">
        <v>0.6</v>
      </c>
      <c r="E23" s="11">
        <v>0.6</v>
      </c>
      <c r="F23" s="11">
        <v>0.45</v>
      </c>
      <c r="G23" s="11">
        <v>0.47</v>
      </c>
      <c r="H23" s="11">
        <v>0.5</v>
      </c>
      <c r="I23" s="11">
        <v>0.6</v>
      </c>
      <c r="J23" s="11">
        <v>0.69</v>
      </c>
      <c r="K23" s="11">
        <v>0.66</v>
      </c>
      <c r="L23" s="11">
        <v>0.3</v>
      </c>
      <c r="M23" s="11">
        <v>0.45</v>
      </c>
      <c r="N23" s="17">
        <v>0.63</v>
      </c>
    </row>
    <row r="24" spans="1:14" x14ac:dyDescent="0.15">
      <c r="A24" s="196"/>
      <c r="B24" s="200"/>
      <c r="C24" s="21" t="s">
        <v>38</v>
      </c>
      <c r="D24" s="12">
        <v>0.6</v>
      </c>
      <c r="E24" s="12">
        <v>0.6</v>
      </c>
      <c r="F24" s="12">
        <v>0.16</v>
      </c>
      <c r="G24" s="12">
        <v>0.44</v>
      </c>
      <c r="H24" s="12">
        <v>0.5</v>
      </c>
      <c r="I24" s="12">
        <v>0.6</v>
      </c>
      <c r="J24" s="12">
        <v>0.38</v>
      </c>
      <c r="K24" s="12">
        <v>0.4</v>
      </c>
      <c r="L24" s="12">
        <v>0.23</v>
      </c>
      <c r="M24" s="12">
        <v>0.34</v>
      </c>
      <c r="N24" s="18">
        <v>0.48</v>
      </c>
    </row>
    <row r="25" spans="1:14" x14ac:dyDescent="0.15">
      <c r="A25" s="196"/>
      <c r="B25" s="199" t="s">
        <v>28</v>
      </c>
      <c r="C25" s="20" t="s">
        <v>35</v>
      </c>
      <c r="D25" s="11">
        <v>0.6</v>
      </c>
      <c r="E25" s="11">
        <v>0.6</v>
      </c>
      <c r="F25" s="11">
        <v>0.91</v>
      </c>
      <c r="G25" s="11">
        <v>0.71</v>
      </c>
      <c r="H25" s="11">
        <v>0.7</v>
      </c>
      <c r="I25" s="11">
        <v>0.8</v>
      </c>
      <c r="J25" s="11">
        <v>0.65</v>
      </c>
      <c r="K25" s="11">
        <v>0.64</v>
      </c>
      <c r="L25" s="11">
        <v>0.67</v>
      </c>
      <c r="M25" s="11">
        <v>0.78</v>
      </c>
      <c r="N25" s="17">
        <v>0.89</v>
      </c>
    </row>
    <row r="26" spans="1:14" x14ac:dyDescent="0.15">
      <c r="A26" s="196"/>
      <c r="B26" s="199"/>
      <c r="C26" s="20" t="s">
        <v>36</v>
      </c>
      <c r="D26" s="11">
        <v>0.6</v>
      </c>
      <c r="E26" s="11">
        <v>0.6</v>
      </c>
      <c r="F26" s="11">
        <v>0.59</v>
      </c>
      <c r="G26" s="11">
        <v>0.71</v>
      </c>
      <c r="H26" s="11">
        <v>0.6</v>
      </c>
      <c r="I26" s="11">
        <v>0.8</v>
      </c>
      <c r="J26" s="11">
        <v>0.63</v>
      </c>
      <c r="K26" s="11">
        <v>0.63</v>
      </c>
      <c r="L26" s="11">
        <v>0.64</v>
      </c>
      <c r="M26" s="11">
        <v>0.63</v>
      </c>
      <c r="N26" s="17">
        <v>0.82</v>
      </c>
    </row>
    <row r="27" spans="1:14" x14ac:dyDescent="0.15">
      <c r="A27" s="196"/>
      <c r="B27" s="199"/>
      <c r="C27" s="20" t="s">
        <v>37</v>
      </c>
      <c r="D27" s="11">
        <v>0.6</v>
      </c>
      <c r="E27" s="11">
        <v>0.6</v>
      </c>
      <c r="F27" s="11">
        <v>0.36</v>
      </c>
      <c r="G27" s="11">
        <v>0.34</v>
      </c>
      <c r="H27" s="11">
        <v>0.5</v>
      </c>
      <c r="I27" s="11">
        <v>0.7</v>
      </c>
      <c r="J27" s="11">
        <v>0.55000000000000004</v>
      </c>
      <c r="K27" s="11">
        <v>0.61</v>
      </c>
      <c r="L27" s="11">
        <v>0.55000000000000004</v>
      </c>
      <c r="M27" s="11">
        <v>0.61</v>
      </c>
      <c r="N27" s="17">
        <v>0.7</v>
      </c>
    </row>
    <row r="28" spans="1:14" x14ac:dyDescent="0.15">
      <c r="A28" s="197"/>
      <c r="B28" s="200"/>
      <c r="C28" s="21" t="s">
        <v>38</v>
      </c>
      <c r="D28" s="12">
        <v>0.6</v>
      </c>
      <c r="E28" s="12">
        <v>0.6</v>
      </c>
      <c r="F28" s="12">
        <v>0.35</v>
      </c>
      <c r="G28" s="12">
        <v>0.32</v>
      </c>
      <c r="H28" s="12">
        <v>0.4</v>
      </c>
      <c r="I28" s="12">
        <v>0.4</v>
      </c>
      <c r="J28" s="12">
        <v>0.42</v>
      </c>
      <c r="K28" s="12">
        <v>0.56999999999999995</v>
      </c>
      <c r="L28" s="12">
        <v>0.4</v>
      </c>
      <c r="M28" s="12">
        <v>0.42</v>
      </c>
      <c r="N28" s="18">
        <v>0.56000000000000005</v>
      </c>
    </row>
    <row r="29" spans="1:14" x14ac:dyDescent="0.15">
      <c r="A29" s="195" t="s">
        <v>30</v>
      </c>
      <c r="B29" s="198" t="s">
        <v>12</v>
      </c>
      <c r="C29" s="19" t="s">
        <v>35</v>
      </c>
      <c r="D29" s="13">
        <v>0.6</v>
      </c>
      <c r="E29" s="13">
        <v>0.6</v>
      </c>
      <c r="F29" s="13">
        <v>0.87</v>
      </c>
      <c r="G29" s="13">
        <v>0.66</v>
      </c>
      <c r="H29" s="13">
        <v>0.8</v>
      </c>
      <c r="I29" s="13">
        <v>0.6</v>
      </c>
      <c r="J29" s="13">
        <v>0.56999999999999995</v>
      </c>
      <c r="K29" s="13">
        <v>0.68</v>
      </c>
      <c r="L29" s="13">
        <v>0.56999999999999995</v>
      </c>
      <c r="M29" s="13">
        <v>0.88</v>
      </c>
      <c r="N29" s="16">
        <v>0.87</v>
      </c>
    </row>
    <row r="30" spans="1:14" x14ac:dyDescent="0.15">
      <c r="A30" s="196"/>
      <c r="B30" s="199"/>
      <c r="C30" s="20" t="s">
        <v>36</v>
      </c>
      <c r="D30" s="11">
        <v>0.6</v>
      </c>
      <c r="E30" s="11">
        <v>0.6</v>
      </c>
      <c r="F30" s="11">
        <v>0.87</v>
      </c>
      <c r="G30" s="11">
        <v>0.62</v>
      </c>
      <c r="H30" s="11">
        <v>0.4</v>
      </c>
      <c r="I30" s="11">
        <v>0.6</v>
      </c>
      <c r="J30" s="11">
        <v>0.56000000000000005</v>
      </c>
      <c r="K30" s="11">
        <v>0.67</v>
      </c>
      <c r="L30" s="11">
        <v>0.56000000000000005</v>
      </c>
      <c r="M30" s="11">
        <v>0.64</v>
      </c>
      <c r="N30" s="17">
        <v>0.79</v>
      </c>
    </row>
    <row r="31" spans="1:14" x14ac:dyDescent="0.15">
      <c r="A31" s="196"/>
      <c r="B31" s="199"/>
      <c r="C31" s="20" t="s">
        <v>37</v>
      </c>
      <c r="D31" s="11">
        <v>0.6</v>
      </c>
      <c r="E31" s="11">
        <v>0.6</v>
      </c>
      <c r="F31" s="11">
        <v>0.33</v>
      </c>
      <c r="G31" s="11">
        <v>0.45</v>
      </c>
      <c r="H31" s="11">
        <v>0.4</v>
      </c>
      <c r="I31" s="11">
        <v>0.6</v>
      </c>
      <c r="J31" s="11">
        <v>0.56000000000000005</v>
      </c>
      <c r="K31" s="11">
        <v>0.67</v>
      </c>
      <c r="L31" s="11">
        <v>0.5</v>
      </c>
      <c r="M31" s="11">
        <v>0.57999999999999996</v>
      </c>
      <c r="N31" s="17">
        <v>0.68</v>
      </c>
    </row>
    <row r="32" spans="1:14" x14ac:dyDescent="0.15">
      <c r="A32" s="196"/>
      <c r="B32" s="200"/>
      <c r="C32" s="21" t="s">
        <v>38</v>
      </c>
      <c r="D32" s="12">
        <v>0.6</v>
      </c>
      <c r="E32" s="12">
        <v>0.6</v>
      </c>
      <c r="F32" s="12">
        <v>0.13</v>
      </c>
      <c r="G32" s="12">
        <v>0.33</v>
      </c>
      <c r="H32" s="12">
        <v>0.4</v>
      </c>
      <c r="I32" s="12">
        <v>0.5</v>
      </c>
      <c r="J32" s="12">
        <v>0.49</v>
      </c>
      <c r="K32" s="12">
        <v>0.46</v>
      </c>
      <c r="L32" s="12">
        <v>0.49</v>
      </c>
      <c r="M32" s="12">
        <v>0.2</v>
      </c>
      <c r="N32" s="18">
        <v>0.55000000000000004</v>
      </c>
    </row>
    <row r="33" spans="1:14" x14ac:dyDescent="0.15">
      <c r="A33" s="196"/>
      <c r="B33" s="198" t="s">
        <v>23</v>
      </c>
      <c r="C33" s="19" t="s">
        <v>35</v>
      </c>
      <c r="D33" s="13">
        <v>0.7</v>
      </c>
      <c r="E33" s="13">
        <v>0.7</v>
      </c>
      <c r="F33" s="13">
        <v>0.96</v>
      </c>
      <c r="G33" s="13">
        <v>0.82</v>
      </c>
      <c r="H33" s="13">
        <v>0.7</v>
      </c>
      <c r="I33" s="13">
        <v>0.8</v>
      </c>
      <c r="J33" s="13">
        <v>0.54</v>
      </c>
      <c r="K33" s="13">
        <v>0.62</v>
      </c>
      <c r="L33" s="13">
        <v>0.64</v>
      </c>
      <c r="M33" s="13">
        <v>0.48</v>
      </c>
      <c r="N33" s="16">
        <v>0.88</v>
      </c>
    </row>
    <row r="34" spans="1:14" x14ac:dyDescent="0.15">
      <c r="A34" s="196"/>
      <c r="B34" s="199"/>
      <c r="C34" s="20" t="s">
        <v>36</v>
      </c>
      <c r="D34" s="11">
        <v>0.7</v>
      </c>
      <c r="E34" s="11">
        <v>0.7</v>
      </c>
      <c r="F34" s="11">
        <v>0.78</v>
      </c>
      <c r="G34" s="11">
        <v>0.65</v>
      </c>
      <c r="H34" s="11">
        <v>0.7</v>
      </c>
      <c r="I34" s="11">
        <v>0.7</v>
      </c>
      <c r="J34" s="11">
        <v>0.54</v>
      </c>
      <c r="K34" s="11">
        <v>0.62</v>
      </c>
      <c r="L34" s="11">
        <v>0.49</v>
      </c>
      <c r="M34" s="11">
        <v>0.47</v>
      </c>
      <c r="N34" s="17">
        <v>0.79</v>
      </c>
    </row>
    <row r="35" spans="1:14" x14ac:dyDescent="0.15">
      <c r="A35" s="196"/>
      <c r="B35" s="199"/>
      <c r="C35" s="20" t="s">
        <v>37</v>
      </c>
      <c r="D35" s="11">
        <v>0.7</v>
      </c>
      <c r="E35" s="11">
        <v>0.7</v>
      </c>
      <c r="F35" s="11">
        <v>0.35</v>
      </c>
      <c r="G35" s="11">
        <v>0.6</v>
      </c>
      <c r="H35" s="11">
        <v>0.4</v>
      </c>
      <c r="I35" s="11">
        <v>0.7</v>
      </c>
      <c r="J35" s="11">
        <v>0.5</v>
      </c>
      <c r="K35" s="11">
        <v>0.62</v>
      </c>
      <c r="L35" s="11">
        <v>0.47</v>
      </c>
      <c r="M35" s="11">
        <v>0.43</v>
      </c>
      <c r="N35" s="17">
        <v>0.7</v>
      </c>
    </row>
    <row r="36" spans="1:14" x14ac:dyDescent="0.15">
      <c r="A36" s="196"/>
      <c r="B36" s="200"/>
      <c r="C36" s="21" t="s">
        <v>38</v>
      </c>
      <c r="D36" s="12">
        <v>0.7</v>
      </c>
      <c r="E36" s="12">
        <v>0.6</v>
      </c>
      <c r="F36" s="12">
        <v>0.25</v>
      </c>
      <c r="G36" s="12">
        <v>0.28999999999999998</v>
      </c>
      <c r="H36" s="12">
        <v>0.4</v>
      </c>
      <c r="I36" s="12">
        <v>0.4</v>
      </c>
      <c r="J36" s="12">
        <v>0.43</v>
      </c>
      <c r="K36" s="12">
        <v>0.42</v>
      </c>
      <c r="L36" s="12">
        <v>0.45</v>
      </c>
      <c r="M36" s="12">
        <v>0.42</v>
      </c>
      <c r="N36" s="18">
        <v>0.56999999999999995</v>
      </c>
    </row>
    <row r="37" spans="1:14" x14ac:dyDescent="0.15">
      <c r="A37" s="196"/>
      <c r="B37" s="198" t="s">
        <v>24</v>
      </c>
      <c r="C37" s="19" t="s">
        <v>35</v>
      </c>
      <c r="D37" s="13">
        <v>0.6</v>
      </c>
      <c r="E37" s="13">
        <v>0.7</v>
      </c>
      <c r="F37" s="13">
        <v>0.97</v>
      </c>
      <c r="G37" s="13">
        <v>0.57999999999999996</v>
      </c>
      <c r="H37" s="13">
        <v>1</v>
      </c>
      <c r="I37" s="13">
        <v>0.6</v>
      </c>
      <c r="J37" s="13">
        <v>0.59</v>
      </c>
      <c r="K37" s="13">
        <v>0.64</v>
      </c>
      <c r="L37" s="13">
        <v>0.52</v>
      </c>
      <c r="M37" s="13">
        <v>0.74</v>
      </c>
      <c r="N37" s="16">
        <v>0.91</v>
      </c>
    </row>
    <row r="38" spans="1:14" x14ac:dyDescent="0.15">
      <c r="A38" s="196"/>
      <c r="B38" s="199"/>
      <c r="C38" s="20" t="s">
        <v>36</v>
      </c>
      <c r="D38" s="11">
        <v>0.5</v>
      </c>
      <c r="E38" s="11">
        <v>0.5</v>
      </c>
      <c r="F38" s="11">
        <v>0.95</v>
      </c>
      <c r="G38" s="11">
        <v>0.56000000000000005</v>
      </c>
      <c r="H38" s="11">
        <v>0.9</v>
      </c>
      <c r="I38" s="11">
        <v>0.5</v>
      </c>
      <c r="J38" s="11">
        <v>0.48</v>
      </c>
      <c r="K38" s="11">
        <v>0.49</v>
      </c>
      <c r="L38" s="11">
        <v>0.52</v>
      </c>
      <c r="M38" s="11">
        <v>0.73</v>
      </c>
      <c r="N38" s="17">
        <v>0.85</v>
      </c>
    </row>
    <row r="39" spans="1:14" x14ac:dyDescent="0.15">
      <c r="A39" s="196"/>
      <c r="B39" s="199"/>
      <c r="C39" s="20" t="s">
        <v>37</v>
      </c>
      <c r="D39" s="11">
        <v>0.5</v>
      </c>
      <c r="E39" s="11">
        <v>0.4</v>
      </c>
      <c r="F39" s="11">
        <v>0.95</v>
      </c>
      <c r="G39" s="11">
        <v>0.49</v>
      </c>
      <c r="H39" s="11">
        <v>0.5</v>
      </c>
      <c r="I39" s="11">
        <v>0.5</v>
      </c>
      <c r="J39" s="11">
        <v>0.46</v>
      </c>
      <c r="K39" s="11">
        <v>0.49</v>
      </c>
      <c r="L39" s="11">
        <v>0.47</v>
      </c>
      <c r="M39" s="11">
        <v>0.61</v>
      </c>
      <c r="N39" s="17">
        <v>0.78</v>
      </c>
    </row>
    <row r="40" spans="1:14" x14ac:dyDescent="0.15">
      <c r="A40" s="196"/>
      <c r="B40" s="200"/>
      <c r="C40" s="21" t="s">
        <v>38</v>
      </c>
      <c r="D40" s="12">
        <v>0.4</v>
      </c>
      <c r="E40" s="12">
        <v>0.4</v>
      </c>
      <c r="F40" s="12">
        <v>0.27</v>
      </c>
      <c r="G40" s="12">
        <v>0.45</v>
      </c>
      <c r="H40" s="12">
        <v>0.4</v>
      </c>
      <c r="I40" s="12">
        <v>0.4</v>
      </c>
      <c r="J40" s="12">
        <v>0.39</v>
      </c>
      <c r="K40" s="12">
        <v>0.49</v>
      </c>
      <c r="L40" s="12">
        <v>0.47</v>
      </c>
      <c r="M40" s="12">
        <v>0.61</v>
      </c>
      <c r="N40" s="18">
        <v>0.68</v>
      </c>
    </row>
    <row r="41" spans="1:14" x14ac:dyDescent="0.15">
      <c r="A41" s="196"/>
      <c r="B41" s="198" t="s">
        <v>26</v>
      </c>
      <c r="C41" s="19" t="s">
        <v>35</v>
      </c>
      <c r="D41" s="13">
        <v>0.6</v>
      </c>
      <c r="E41" s="13">
        <v>0.6</v>
      </c>
      <c r="F41" s="13">
        <v>0.91</v>
      </c>
      <c r="G41" s="13">
        <v>0.74</v>
      </c>
      <c r="H41" s="13">
        <v>1</v>
      </c>
      <c r="I41" s="13">
        <v>0.5</v>
      </c>
      <c r="J41" s="13">
        <v>0.6</v>
      </c>
      <c r="K41" s="13">
        <v>0.66</v>
      </c>
      <c r="L41" s="13">
        <v>0.56999999999999995</v>
      </c>
      <c r="M41" s="13">
        <v>0.77</v>
      </c>
      <c r="N41" s="16">
        <v>0.92</v>
      </c>
    </row>
    <row r="42" spans="1:14" x14ac:dyDescent="0.15">
      <c r="A42" s="196"/>
      <c r="B42" s="199"/>
      <c r="C42" s="20" t="s">
        <v>36</v>
      </c>
      <c r="D42" s="11">
        <v>0.6</v>
      </c>
      <c r="E42" s="11">
        <v>0.6</v>
      </c>
      <c r="F42" s="11">
        <v>0.75</v>
      </c>
      <c r="G42" s="11">
        <v>0.74</v>
      </c>
      <c r="H42" s="11">
        <v>0.6</v>
      </c>
      <c r="I42" s="11">
        <v>0.5</v>
      </c>
      <c r="J42" s="11">
        <v>0.59</v>
      </c>
      <c r="K42" s="11">
        <v>0.65</v>
      </c>
      <c r="L42" s="11">
        <v>0.56000000000000005</v>
      </c>
      <c r="M42" s="11">
        <v>0.74</v>
      </c>
      <c r="N42" s="17">
        <v>0.82</v>
      </c>
    </row>
    <row r="43" spans="1:14" x14ac:dyDescent="0.15">
      <c r="A43" s="196"/>
      <c r="B43" s="199"/>
      <c r="C43" s="20" t="s">
        <v>37</v>
      </c>
      <c r="D43" s="11">
        <v>0.6</v>
      </c>
      <c r="E43" s="11">
        <v>0.6</v>
      </c>
      <c r="F43" s="11">
        <v>0.23</v>
      </c>
      <c r="G43" s="11">
        <v>0.69</v>
      </c>
      <c r="H43" s="11">
        <v>0.2</v>
      </c>
      <c r="I43" s="11">
        <v>0.5</v>
      </c>
      <c r="J43" s="11">
        <v>0.57999999999999996</v>
      </c>
      <c r="K43" s="11">
        <v>0.65</v>
      </c>
      <c r="L43" s="11">
        <v>0.55000000000000004</v>
      </c>
      <c r="M43" s="11">
        <v>0.67</v>
      </c>
      <c r="N43" s="17">
        <v>0.71</v>
      </c>
    </row>
    <row r="44" spans="1:14" x14ac:dyDescent="0.15">
      <c r="A44" s="196"/>
      <c r="B44" s="200"/>
      <c r="C44" s="21" t="s">
        <v>38</v>
      </c>
      <c r="D44" s="12">
        <v>0.6</v>
      </c>
      <c r="E44" s="12">
        <v>0.6</v>
      </c>
      <c r="F44" s="12">
        <v>0.17</v>
      </c>
      <c r="G44" s="12">
        <v>0.12</v>
      </c>
      <c r="H44" s="12">
        <v>0.2</v>
      </c>
      <c r="I44" s="12">
        <v>0.5</v>
      </c>
      <c r="J44" s="12">
        <v>0.57999999999999996</v>
      </c>
      <c r="K44" s="12">
        <v>0.65</v>
      </c>
      <c r="L44" s="12">
        <v>0.54</v>
      </c>
      <c r="M44" s="12">
        <v>0.1</v>
      </c>
      <c r="N44" s="18">
        <v>0.56000000000000005</v>
      </c>
    </row>
    <row r="45" spans="1:14" x14ac:dyDescent="0.15">
      <c r="A45" s="196"/>
      <c r="B45" s="198" t="s">
        <v>27</v>
      </c>
      <c r="C45" s="19" t="s">
        <v>35</v>
      </c>
      <c r="D45" s="13">
        <v>0.6</v>
      </c>
      <c r="E45" s="13">
        <v>0.6</v>
      </c>
      <c r="F45" s="13">
        <v>0.72</v>
      </c>
      <c r="G45" s="13">
        <v>0.99</v>
      </c>
      <c r="H45" s="13">
        <v>0.8</v>
      </c>
      <c r="I45" s="13">
        <v>0.7</v>
      </c>
      <c r="J45" s="13">
        <v>0.56000000000000005</v>
      </c>
      <c r="K45" s="13">
        <v>0.6</v>
      </c>
      <c r="L45" s="13">
        <v>0.55000000000000004</v>
      </c>
      <c r="M45" s="13">
        <v>0.86</v>
      </c>
      <c r="N45" s="16">
        <v>0.92</v>
      </c>
    </row>
    <row r="46" spans="1:14" x14ac:dyDescent="0.15">
      <c r="A46" s="196"/>
      <c r="B46" s="199"/>
      <c r="C46" s="20" t="s">
        <v>36</v>
      </c>
      <c r="D46" s="11">
        <v>0.6</v>
      </c>
      <c r="E46" s="11">
        <v>0.6</v>
      </c>
      <c r="F46" s="11">
        <v>0.47</v>
      </c>
      <c r="G46" s="11">
        <v>0.91</v>
      </c>
      <c r="H46" s="11">
        <v>0.8</v>
      </c>
      <c r="I46" s="11">
        <v>0.6</v>
      </c>
      <c r="J46" s="11">
        <v>0.55000000000000004</v>
      </c>
      <c r="K46" s="11">
        <v>0.56999999999999995</v>
      </c>
      <c r="L46" s="11">
        <v>0.54</v>
      </c>
      <c r="M46" s="11">
        <v>0.66</v>
      </c>
      <c r="N46" s="17">
        <v>0.85</v>
      </c>
    </row>
    <row r="47" spans="1:14" x14ac:dyDescent="0.15">
      <c r="A47" s="196"/>
      <c r="B47" s="199"/>
      <c r="C47" s="20" t="s">
        <v>37</v>
      </c>
      <c r="D47" s="11">
        <v>0.6</v>
      </c>
      <c r="E47" s="11">
        <v>0.6</v>
      </c>
      <c r="F47" s="11">
        <v>0.46</v>
      </c>
      <c r="G47" s="11">
        <v>0.5</v>
      </c>
      <c r="H47" s="11">
        <v>0.7</v>
      </c>
      <c r="I47" s="11">
        <v>0.6</v>
      </c>
      <c r="J47" s="11">
        <v>0.55000000000000004</v>
      </c>
      <c r="K47" s="11">
        <v>0.56999999999999995</v>
      </c>
      <c r="L47" s="11">
        <v>0.53</v>
      </c>
      <c r="M47" s="11">
        <v>0.46</v>
      </c>
      <c r="N47" s="17">
        <v>0.76</v>
      </c>
    </row>
    <row r="48" spans="1:14" x14ac:dyDescent="0.15">
      <c r="A48" s="196"/>
      <c r="B48" s="200"/>
      <c r="C48" s="21" t="s">
        <v>38</v>
      </c>
      <c r="D48" s="12">
        <v>0.6</v>
      </c>
      <c r="E48" s="12">
        <v>0.6</v>
      </c>
      <c r="F48" s="12">
        <v>0.42</v>
      </c>
      <c r="G48" s="12">
        <v>0.11</v>
      </c>
      <c r="H48" s="12">
        <v>0.3</v>
      </c>
      <c r="I48" s="12">
        <v>0.5</v>
      </c>
      <c r="J48" s="12">
        <v>0.51</v>
      </c>
      <c r="K48" s="12">
        <v>0.46</v>
      </c>
      <c r="L48" s="12">
        <v>0.49</v>
      </c>
      <c r="M48" s="12">
        <v>0.4</v>
      </c>
      <c r="N48" s="18">
        <v>0.6</v>
      </c>
    </row>
    <row r="49" spans="1:14" x14ac:dyDescent="0.15">
      <c r="A49" s="196"/>
      <c r="B49" s="199" t="s">
        <v>28</v>
      </c>
      <c r="C49" s="20" t="s">
        <v>35</v>
      </c>
      <c r="D49" s="11">
        <v>0.5</v>
      </c>
      <c r="E49" s="11">
        <v>0.5</v>
      </c>
      <c r="F49" s="11">
        <v>0.72</v>
      </c>
      <c r="G49" s="11">
        <v>0.84</v>
      </c>
      <c r="H49" s="11">
        <v>0.8</v>
      </c>
      <c r="I49" s="11">
        <v>0.6</v>
      </c>
      <c r="J49" s="11">
        <v>0.63</v>
      </c>
      <c r="K49" s="11">
        <v>0.85</v>
      </c>
      <c r="L49" s="11">
        <v>0.56999999999999995</v>
      </c>
      <c r="M49" s="11">
        <v>0.99</v>
      </c>
      <c r="N49" s="17">
        <v>1</v>
      </c>
    </row>
    <row r="50" spans="1:14" x14ac:dyDescent="0.15">
      <c r="A50" s="196"/>
      <c r="B50" s="199"/>
      <c r="C50" s="20" t="s">
        <v>36</v>
      </c>
      <c r="D50" s="11">
        <v>0.5</v>
      </c>
      <c r="E50" s="11">
        <v>0.4</v>
      </c>
      <c r="F50" s="11">
        <v>0.46</v>
      </c>
      <c r="G50" s="11">
        <v>0.77</v>
      </c>
      <c r="H50" s="11">
        <v>0.8</v>
      </c>
      <c r="I50" s="11">
        <v>0.5</v>
      </c>
      <c r="J50" s="11">
        <v>0.5</v>
      </c>
      <c r="K50" s="11">
        <v>0.77</v>
      </c>
      <c r="L50" s="11">
        <v>0.48</v>
      </c>
      <c r="M50" s="11">
        <v>0.97</v>
      </c>
      <c r="N50" s="17">
        <v>1</v>
      </c>
    </row>
    <row r="51" spans="1:14" x14ac:dyDescent="0.15">
      <c r="A51" s="196"/>
      <c r="B51" s="199"/>
      <c r="C51" s="20" t="s">
        <v>37</v>
      </c>
      <c r="D51" s="11">
        <v>0.5</v>
      </c>
      <c r="E51" s="11">
        <v>0.4</v>
      </c>
      <c r="F51" s="11">
        <v>0.46</v>
      </c>
      <c r="G51" s="11">
        <v>0.7</v>
      </c>
      <c r="H51" s="11">
        <v>0.7</v>
      </c>
      <c r="I51" s="11">
        <v>0.5</v>
      </c>
      <c r="J51" s="11">
        <v>0.46</v>
      </c>
      <c r="K51" s="11">
        <v>0.73</v>
      </c>
      <c r="L51" s="11">
        <v>0.41</v>
      </c>
      <c r="M51" s="11">
        <v>0.48</v>
      </c>
      <c r="N51" s="17">
        <v>0.98</v>
      </c>
    </row>
    <row r="52" spans="1:14" x14ac:dyDescent="0.15">
      <c r="A52" s="197"/>
      <c r="B52" s="200"/>
      <c r="C52" s="21" t="s">
        <v>38</v>
      </c>
      <c r="D52" s="12">
        <v>0.5</v>
      </c>
      <c r="E52" s="12">
        <v>0.4</v>
      </c>
      <c r="F52" s="12">
        <v>0.45</v>
      </c>
      <c r="G52" s="12">
        <v>0.53</v>
      </c>
      <c r="H52" s="12">
        <v>0.4</v>
      </c>
      <c r="I52" s="12">
        <v>0.4</v>
      </c>
      <c r="J52" s="12">
        <v>0.39</v>
      </c>
      <c r="K52" s="12">
        <v>0.56000000000000005</v>
      </c>
      <c r="L52" s="12">
        <v>0.39</v>
      </c>
      <c r="M52" s="12">
        <v>0.47</v>
      </c>
      <c r="N52" s="18">
        <v>0.93</v>
      </c>
    </row>
    <row r="53" spans="1:14" ht="33.75" customHeight="1" x14ac:dyDescent="0.15">
      <c r="A53" s="183" t="s">
        <v>40</v>
      </c>
      <c r="B53" s="183"/>
      <c r="C53" s="183"/>
      <c r="D53" s="183"/>
      <c r="E53" s="183"/>
      <c r="F53" s="183"/>
      <c r="G53" s="183"/>
      <c r="H53" s="183"/>
      <c r="I53" s="183"/>
      <c r="J53" s="183"/>
      <c r="K53" s="183"/>
      <c r="L53" s="183"/>
      <c r="M53" s="183"/>
      <c r="N53" s="183"/>
    </row>
  </sheetData>
  <mergeCells count="16">
    <mergeCell ref="B3:N3"/>
    <mergeCell ref="A53:N53"/>
    <mergeCell ref="A29:A52"/>
    <mergeCell ref="B29:B32"/>
    <mergeCell ref="B33:B36"/>
    <mergeCell ref="B37:B40"/>
    <mergeCell ref="B41:B44"/>
    <mergeCell ref="B45:B48"/>
    <mergeCell ref="B49:B52"/>
    <mergeCell ref="A5:A28"/>
    <mergeCell ref="B5:B8"/>
    <mergeCell ref="B9:B12"/>
    <mergeCell ref="B13:B16"/>
    <mergeCell ref="B17:B20"/>
    <mergeCell ref="B21:B24"/>
    <mergeCell ref="B25: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0"/>
  <sheetViews>
    <sheetView workbookViewId="0"/>
  </sheetViews>
  <sheetFormatPr baseColWidth="10" defaultColWidth="8.83203125" defaultRowHeight="15" x14ac:dyDescent="0.2"/>
  <sheetData>
    <row r="1" spans="1:9" x14ac:dyDescent="0.2">
      <c r="A1" s="1" t="s">
        <v>266</v>
      </c>
    </row>
    <row r="2" spans="1:9" ht="16" thickBot="1" x14ac:dyDescent="0.25"/>
    <row r="3" spans="1:9" ht="16" thickBot="1" x14ac:dyDescent="0.25">
      <c r="B3" s="201" t="s">
        <v>242</v>
      </c>
      <c r="C3" s="202"/>
      <c r="D3" s="202"/>
      <c r="E3" s="202"/>
      <c r="F3" s="202"/>
      <c r="G3" s="202"/>
      <c r="H3" s="203"/>
    </row>
    <row r="4" spans="1:9" ht="16" thickBot="1" x14ac:dyDescent="0.25">
      <c r="B4" s="204" t="s">
        <v>243</v>
      </c>
      <c r="C4" s="205"/>
      <c r="D4" s="206"/>
      <c r="E4" s="213" t="s">
        <v>244</v>
      </c>
      <c r="F4" s="214"/>
      <c r="G4" s="214"/>
      <c r="H4" s="215"/>
    </row>
    <row r="5" spans="1:9" ht="16" thickBot="1" x14ac:dyDescent="0.25">
      <c r="B5" s="207"/>
      <c r="C5" s="208"/>
      <c r="D5" s="209"/>
      <c r="E5" s="58" t="s">
        <v>245</v>
      </c>
      <c r="F5" s="59" t="s">
        <v>246</v>
      </c>
      <c r="G5" s="60" t="s">
        <v>247</v>
      </c>
      <c r="H5" s="61" t="s">
        <v>248</v>
      </c>
    </row>
    <row r="6" spans="1:9" ht="16" thickBot="1" x14ac:dyDescent="0.25">
      <c r="B6" s="210"/>
      <c r="C6" s="211"/>
      <c r="D6" s="212"/>
      <c r="E6" s="58">
        <v>48.34</v>
      </c>
      <c r="F6" s="59">
        <v>14.57</v>
      </c>
      <c r="G6" s="60">
        <v>25.83</v>
      </c>
      <c r="H6" s="61">
        <v>11.26</v>
      </c>
    </row>
    <row r="7" spans="1:9" x14ac:dyDescent="0.2">
      <c r="B7" s="216" t="s">
        <v>249</v>
      </c>
      <c r="C7" s="62" t="s">
        <v>90</v>
      </c>
      <c r="D7" s="62">
        <v>50.2</v>
      </c>
      <c r="E7" s="63">
        <f>E17/698*100</f>
        <v>40.114613180515754</v>
      </c>
      <c r="F7" s="64">
        <f>F17/698*100</f>
        <v>3.8681948424068766</v>
      </c>
      <c r="G7" s="64">
        <f>G17/698*100</f>
        <v>5.5873925501432664</v>
      </c>
      <c r="H7" s="64">
        <f>H17/698*100</f>
        <v>0.28653295128939826</v>
      </c>
      <c r="I7" s="65"/>
    </row>
    <row r="8" spans="1:9" x14ac:dyDescent="0.2">
      <c r="B8" s="216"/>
      <c r="C8" s="66" t="s">
        <v>86</v>
      </c>
      <c r="D8" s="66">
        <v>10.7</v>
      </c>
      <c r="E8" s="64">
        <f t="shared" ref="E8:H10" si="0">E18/698*100</f>
        <v>1.4326647564469914</v>
      </c>
      <c r="F8" s="63">
        <f t="shared" si="0"/>
        <v>9.1690544412607444</v>
      </c>
      <c r="G8" s="64">
        <f t="shared" si="0"/>
        <v>0</v>
      </c>
      <c r="H8" s="64">
        <f t="shared" si="0"/>
        <v>0</v>
      </c>
      <c r="I8" s="65"/>
    </row>
    <row r="9" spans="1:9" x14ac:dyDescent="0.2">
      <c r="B9" s="216"/>
      <c r="C9" s="67" t="s">
        <v>103</v>
      </c>
      <c r="D9" s="67">
        <v>20.3</v>
      </c>
      <c r="E9" s="64">
        <f t="shared" si="0"/>
        <v>3.151862464183381</v>
      </c>
      <c r="F9" s="64">
        <f t="shared" si="0"/>
        <v>0.71633237822349571</v>
      </c>
      <c r="G9" s="63">
        <f t="shared" si="0"/>
        <v>16.189111747851005</v>
      </c>
      <c r="H9" s="64">
        <f t="shared" si="0"/>
        <v>0.14326647564469913</v>
      </c>
      <c r="I9" s="65"/>
    </row>
    <row r="10" spans="1:9" ht="16" thickBot="1" x14ac:dyDescent="0.25">
      <c r="B10" s="217"/>
      <c r="C10" s="68" t="s">
        <v>88</v>
      </c>
      <c r="D10" s="68">
        <v>18.8</v>
      </c>
      <c r="E10" s="64">
        <f t="shared" si="0"/>
        <v>3.2951289398280799</v>
      </c>
      <c r="F10" s="64">
        <f t="shared" si="0"/>
        <v>0.71633237822349571</v>
      </c>
      <c r="G10" s="64">
        <f t="shared" si="0"/>
        <v>3.8681948424068766</v>
      </c>
      <c r="H10" s="63">
        <f t="shared" si="0"/>
        <v>10.744985673352435</v>
      </c>
      <c r="I10" s="65"/>
    </row>
    <row r="11" spans="1:9" ht="16" thickBot="1" x14ac:dyDescent="0.25">
      <c r="B11" s="69"/>
      <c r="C11" s="69"/>
      <c r="D11" s="70"/>
      <c r="E11" s="213" t="s">
        <v>250</v>
      </c>
      <c r="F11" s="214"/>
      <c r="G11" s="214"/>
      <c r="H11" s="71">
        <f>H21/698*100</f>
        <v>76.217765042979948</v>
      </c>
    </row>
    <row r="12" spans="1:9" ht="16" thickBot="1" x14ac:dyDescent="0.25">
      <c r="B12" s="69"/>
      <c r="C12" s="69"/>
      <c r="D12" s="69"/>
      <c r="E12" s="70"/>
      <c r="F12" s="70"/>
      <c r="G12" s="70"/>
      <c r="H12" s="70"/>
    </row>
    <row r="13" spans="1:9" ht="16" thickBot="1" x14ac:dyDescent="0.25">
      <c r="B13" s="201" t="s">
        <v>251</v>
      </c>
      <c r="C13" s="202"/>
      <c r="D13" s="202"/>
      <c r="E13" s="202"/>
      <c r="F13" s="202"/>
      <c r="G13" s="202"/>
      <c r="H13" s="203"/>
    </row>
    <row r="14" spans="1:9" ht="16" thickBot="1" x14ac:dyDescent="0.25">
      <c r="B14" s="204" t="s">
        <v>252</v>
      </c>
      <c r="C14" s="205"/>
      <c r="D14" s="206"/>
      <c r="E14" s="218" t="s">
        <v>244</v>
      </c>
      <c r="F14" s="218"/>
      <c r="G14" s="218"/>
      <c r="H14" s="219"/>
    </row>
    <row r="15" spans="1:9" ht="16" thickBot="1" x14ac:dyDescent="0.25">
      <c r="B15" s="207"/>
      <c r="C15" s="208"/>
      <c r="D15" s="209"/>
      <c r="E15" s="58" t="s">
        <v>245</v>
      </c>
      <c r="F15" s="59" t="s">
        <v>246</v>
      </c>
      <c r="G15" s="60" t="s">
        <v>247</v>
      </c>
      <c r="H15" s="61" t="s">
        <v>248</v>
      </c>
    </row>
    <row r="16" spans="1:9" ht="16" thickBot="1" x14ac:dyDescent="0.25">
      <c r="B16" s="210"/>
      <c r="C16" s="211"/>
      <c r="D16" s="212"/>
      <c r="E16" s="58">
        <v>335</v>
      </c>
      <c r="F16" s="59">
        <v>101</v>
      </c>
      <c r="G16" s="60">
        <v>179</v>
      </c>
      <c r="H16" s="61">
        <v>78</v>
      </c>
    </row>
    <row r="17" spans="2:9" x14ac:dyDescent="0.2">
      <c r="B17" s="216" t="s">
        <v>249</v>
      </c>
      <c r="C17" s="62" t="s">
        <v>90</v>
      </c>
      <c r="D17" s="72">
        <v>348</v>
      </c>
      <c r="E17" s="73">
        <v>280</v>
      </c>
      <c r="F17" s="74">
        <v>27</v>
      </c>
      <c r="G17" s="74">
        <v>39</v>
      </c>
      <c r="H17" s="75">
        <v>2</v>
      </c>
      <c r="I17" s="65"/>
    </row>
    <row r="18" spans="2:9" x14ac:dyDescent="0.2">
      <c r="B18" s="216"/>
      <c r="C18" s="66" t="s">
        <v>86</v>
      </c>
      <c r="D18" s="76">
        <v>74</v>
      </c>
      <c r="E18" s="74">
        <v>10</v>
      </c>
      <c r="F18" s="73">
        <v>64</v>
      </c>
      <c r="G18" s="74">
        <v>0</v>
      </c>
      <c r="H18" s="75">
        <v>0</v>
      </c>
      <c r="I18" s="65"/>
    </row>
    <row r="19" spans="2:9" x14ac:dyDescent="0.2">
      <c r="B19" s="216"/>
      <c r="C19" s="67" t="s">
        <v>103</v>
      </c>
      <c r="D19" s="77">
        <v>141</v>
      </c>
      <c r="E19" s="74">
        <v>22</v>
      </c>
      <c r="F19" s="74">
        <v>5</v>
      </c>
      <c r="G19" s="73">
        <v>113</v>
      </c>
      <c r="H19" s="75">
        <v>1</v>
      </c>
      <c r="I19" s="65"/>
    </row>
    <row r="20" spans="2:9" ht="16" thickBot="1" x14ac:dyDescent="0.25">
      <c r="B20" s="217"/>
      <c r="C20" s="68" t="s">
        <v>88</v>
      </c>
      <c r="D20" s="78">
        <v>130</v>
      </c>
      <c r="E20" s="79">
        <v>23</v>
      </c>
      <c r="F20" s="79">
        <v>5</v>
      </c>
      <c r="G20" s="79">
        <v>27</v>
      </c>
      <c r="H20" s="80">
        <v>75</v>
      </c>
      <c r="I20" s="65"/>
    </row>
    <row r="21" spans="2:9" ht="16" thickBot="1" x14ac:dyDescent="0.25">
      <c r="B21" s="69"/>
      <c r="C21" s="69"/>
      <c r="D21" s="69"/>
      <c r="E21" s="213" t="s">
        <v>253</v>
      </c>
      <c r="F21" s="214"/>
      <c r="G21" s="214"/>
      <c r="H21" s="81">
        <v>532</v>
      </c>
    </row>
    <row r="22" spans="2:9" ht="16" thickBot="1" x14ac:dyDescent="0.25">
      <c r="B22" s="69"/>
      <c r="C22" s="69"/>
      <c r="D22" s="70"/>
      <c r="E22" s="69"/>
      <c r="F22" s="69"/>
      <c r="G22" s="69"/>
      <c r="H22" s="70"/>
    </row>
    <row r="23" spans="2:9" ht="16" thickBot="1" x14ac:dyDescent="0.25">
      <c r="B23" s="201" t="s">
        <v>254</v>
      </c>
      <c r="C23" s="202"/>
      <c r="D23" s="202"/>
      <c r="E23" s="202"/>
      <c r="F23" s="202"/>
      <c r="G23" s="202"/>
      <c r="H23" s="203"/>
    </row>
    <row r="24" spans="2:9" ht="16" thickBot="1" x14ac:dyDescent="0.25">
      <c r="B24" s="204" t="s">
        <v>255</v>
      </c>
      <c r="C24" s="205"/>
      <c r="D24" s="206"/>
      <c r="E24" s="213" t="s">
        <v>244</v>
      </c>
      <c r="F24" s="214"/>
      <c r="G24" s="214"/>
      <c r="H24" s="215"/>
    </row>
    <row r="25" spans="2:9" ht="16" thickBot="1" x14ac:dyDescent="0.25">
      <c r="B25" s="207"/>
      <c r="C25" s="208"/>
      <c r="D25" s="209"/>
      <c r="E25" s="58" t="s">
        <v>245</v>
      </c>
      <c r="F25" s="59" t="s">
        <v>246</v>
      </c>
      <c r="G25" s="60" t="s">
        <v>247</v>
      </c>
      <c r="H25" s="61" t="s">
        <v>248</v>
      </c>
    </row>
    <row r="26" spans="2:9" ht="17" thickBot="1" x14ac:dyDescent="0.25">
      <c r="B26" s="82"/>
      <c r="C26" s="83"/>
      <c r="D26" s="84" t="s">
        <v>256</v>
      </c>
      <c r="E26" s="58">
        <v>335</v>
      </c>
      <c r="F26" s="59">
        <v>101</v>
      </c>
      <c r="G26" s="60">
        <v>179</v>
      </c>
      <c r="H26" s="61">
        <v>78</v>
      </c>
    </row>
    <row r="27" spans="2:9" x14ac:dyDescent="0.2">
      <c r="B27" s="216" t="s">
        <v>249</v>
      </c>
      <c r="C27" s="62" t="s">
        <v>90</v>
      </c>
      <c r="D27" s="62">
        <v>348</v>
      </c>
      <c r="E27" s="85">
        <f t="shared" ref="E27:H30" si="1">E7/$D7*100</f>
        <v>79.909588008995527</v>
      </c>
      <c r="F27" s="86">
        <f t="shared" si="1"/>
        <v>7.7055674151531406</v>
      </c>
      <c r="G27" s="86">
        <f t="shared" si="1"/>
        <v>11.130264044110092</v>
      </c>
      <c r="H27" s="87">
        <f t="shared" si="1"/>
        <v>0.57078277149282519</v>
      </c>
    </row>
    <row r="28" spans="2:9" x14ac:dyDescent="0.2">
      <c r="B28" s="216"/>
      <c r="C28" s="66" t="s">
        <v>86</v>
      </c>
      <c r="D28" s="66">
        <v>74</v>
      </c>
      <c r="E28" s="88">
        <f t="shared" si="1"/>
        <v>13.389390247168146</v>
      </c>
      <c r="F28" s="63">
        <f t="shared" si="1"/>
        <v>85.692097581876126</v>
      </c>
      <c r="G28" s="64">
        <f t="shared" si="1"/>
        <v>0</v>
      </c>
      <c r="H28" s="89">
        <f t="shared" si="1"/>
        <v>0</v>
      </c>
    </row>
    <row r="29" spans="2:9" x14ac:dyDescent="0.2">
      <c r="B29" s="216"/>
      <c r="C29" s="67" t="s">
        <v>103</v>
      </c>
      <c r="D29" s="67">
        <v>141</v>
      </c>
      <c r="E29" s="88">
        <f t="shared" si="1"/>
        <v>15.52641607972109</v>
      </c>
      <c r="F29" s="64">
        <f t="shared" si="1"/>
        <v>3.5287309272093386</v>
      </c>
      <c r="G29" s="63">
        <f t="shared" si="1"/>
        <v>79.749318954931056</v>
      </c>
      <c r="H29" s="89">
        <f t="shared" si="1"/>
        <v>0.70574618544186762</v>
      </c>
    </row>
    <row r="30" spans="2:9" ht="16" thickBot="1" x14ac:dyDescent="0.25">
      <c r="B30" s="217"/>
      <c r="C30" s="68" t="s">
        <v>88</v>
      </c>
      <c r="D30" s="68">
        <v>130</v>
      </c>
      <c r="E30" s="90">
        <f t="shared" si="1"/>
        <v>17.52728159483021</v>
      </c>
      <c r="F30" s="91">
        <f t="shared" si="1"/>
        <v>3.8102786075717856</v>
      </c>
      <c r="G30" s="91">
        <f t="shared" si="1"/>
        <v>20.575504480887641</v>
      </c>
      <c r="H30" s="92">
        <f t="shared" si="1"/>
        <v>57.154179113576774</v>
      </c>
    </row>
  </sheetData>
  <mergeCells count="14">
    <mergeCell ref="B27:B30"/>
    <mergeCell ref="B14:D16"/>
    <mergeCell ref="E14:H14"/>
    <mergeCell ref="B17:B20"/>
    <mergeCell ref="E21:G21"/>
    <mergeCell ref="B23:H23"/>
    <mergeCell ref="B24:D25"/>
    <mergeCell ref="E24:H24"/>
    <mergeCell ref="B13:H13"/>
    <mergeCell ref="B3:H3"/>
    <mergeCell ref="B4:D6"/>
    <mergeCell ref="E4:H4"/>
    <mergeCell ref="B7:B10"/>
    <mergeCell ref="E11:G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5"/>
  <sheetViews>
    <sheetView tabSelected="1" workbookViewId="0"/>
  </sheetViews>
  <sheetFormatPr baseColWidth="10" defaultColWidth="8.83203125" defaultRowHeight="15" x14ac:dyDescent="0.2"/>
  <sheetData>
    <row r="1" spans="1:10" x14ac:dyDescent="0.2">
      <c r="A1" s="1" t="s">
        <v>266</v>
      </c>
    </row>
    <row r="2" spans="1:10" ht="16" thickBot="1" x14ac:dyDescent="0.25"/>
    <row r="3" spans="1:10" ht="16" thickBot="1" x14ac:dyDescent="0.25">
      <c r="B3" s="220" t="s">
        <v>257</v>
      </c>
      <c r="C3" s="221"/>
      <c r="D3" s="221"/>
      <c r="E3" s="221"/>
      <c r="F3" s="221"/>
      <c r="G3" s="221"/>
      <c r="H3" s="221"/>
      <c r="I3" s="221"/>
      <c r="J3" s="222"/>
    </row>
    <row r="4" spans="1:10" ht="16" thickBot="1" x14ac:dyDescent="0.25">
      <c r="B4" s="223" t="s">
        <v>243</v>
      </c>
      <c r="C4" s="218"/>
      <c r="D4" s="219"/>
      <c r="E4" s="223" t="s">
        <v>244</v>
      </c>
      <c r="F4" s="218"/>
      <c r="G4" s="218"/>
      <c r="H4" s="218"/>
      <c r="I4" s="218"/>
      <c r="J4" s="219"/>
    </row>
    <row r="5" spans="1:10" ht="16" thickBot="1" x14ac:dyDescent="0.25">
      <c r="B5" s="224"/>
      <c r="C5" s="225"/>
      <c r="D5" s="225"/>
      <c r="E5" s="58" t="s">
        <v>258</v>
      </c>
      <c r="F5" s="94" t="s">
        <v>259</v>
      </c>
      <c r="G5" s="59" t="s">
        <v>246</v>
      </c>
      <c r="H5" s="60" t="s">
        <v>247</v>
      </c>
      <c r="I5" s="95" t="s">
        <v>260</v>
      </c>
      <c r="J5" s="96" t="s">
        <v>261</v>
      </c>
    </row>
    <row r="6" spans="1:10" ht="16" thickBot="1" x14ac:dyDescent="0.25">
      <c r="B6" s="226"/>
      <c r="C6" s="225"/>
      <c r="D6" s="225"/>
      <c r="E6" s="97">
        <v>30.88</v>
      </c>
      <c r="F6" s="98">
        <v>17.46</v>
      </c>
      <c r="G6" s="99">
        <v>14.57</v>
      </c>
      <c r="H6" s="100">
        <v>25.83</v>
      </c>
      <c r="I6" s="101">
        <v>9.3800000000000008</v>
      </c>
      <c r="J6" s="102">
        <v>1.88</v>
      </c>
    </row>
    <row r="7" spans="1:10" x14ac:dyDescent="0.2">
      <c r="B7" s="227" t="s">
        <v>249</v>
      </c>
      <c r="C7" s="103" t="s">
        <v>262</v>
      </c>
      <c r="D7" s="104">
        <v>37.1</v>
      </c>
      <c r="E7" s="85">
        <f t="shared" ref="E7:J15" si="0">E22/698*100</f>
        <v>17.765042979942695</v>
      </c>
      <c r="F7" s="129">
        <f t="shared" si="0"/>
        <v>16.475644699140403</v>
      </c>
      <c r="G7" s="86">
        <f t="shared" si="0"/>
        <v>1.8624641833810889</v>
      </c>
      <c r="H7" s="86">
        <f t="shared" si="0"/>
        <v>0.42979942693409745</v>
      </c>
      <c r="I7" s="86">
        <f t="shared" si="0"/>
        <v>0.28653295128939826</v>
      </c>
      <c r="J7" s="87">
        <f t="shared" si="0"/>
        <v>0</v>
      </c>
    </row>
    <row r="8" spans="1:10" x14ac:dyDescent="0.2">
      <c r="B8" s="216"/>
      <c r="C8" s="105" t="s">
        <v>147</v>
      </c>
      <c r="D8" s="106">
        <v>13.1</v>
      </c>
      <c r="E8" s="132">
        <f t="shared" si="0"/>
        <v>5.873925501432665</v>
      </c>
      <c r="F8" s="63">
        <f t="shared" si="0"/>
        <v>0</v>
      </c>
      <c r="G8" s="64">
        <f t="shared" si="0"/>
        <v>2.005730659025788</v>
      </c>
      <c r="H8" s="64">
        <f t="shared" si="0"/>
        <v>5.1575931232091694</v>
      </c>
      <c r="I8" s="64">
        <f t="shared" si="0"/>
        <v>0</v>
      </c>
      <c r="J8" s="89">
        <f t="shared" si="0"/>
        <v>0</v>
      </c>
    </row>
    <row r="9" spans="1:10" x14ac:dyDescent="0.2">
      <c r="B9" s="216"/>
      <c r="C9" s="107" t="s">
        <v>86</v>
      </c>
      <c r="D9" s="66">
        <v>10.7</v>
      </c>
      <c r="E9" s="88">
        <f t="shared" si="0"/>
        <v>1.4326647564469914</v>
      </c>
      <c r="F9" s="64">
        <f t="shared" si="0"/>
        <v>0</v>
      </c>
      <c r="G9" s="63">
        <f t="shared" si="0"/>
        <v>9.1690544412607444</v>
      </c>
      <c r="H9" s="64">
        <f t="shared" si="0"/>
        <v>0</v>
      </c>
      <c r="I9" s="64">
        <f t="shared" si="0"/>
        <v>0</v>
      </c>
      <c r="J9" s="89">
        <f t="shared" si="0"/>
        <v>0</v>
      </c>
    </row>
    <row r="10" spans="1:10" x14ac:dyDescent="0.2">
      <c r="B10" s="216"/>
      <c r="C10" s="108" t="s">
        <v>132</v>
      </c>
      <c r="D10" s="109">
        <v>14.6</v>
      </c>
      <c r="E10" s="88">
        <f t="shared" si="0"/>
        <v>2.2922636103151861</v>
      </c>
      <c r="F10" s="64">
        <f t="shared" si="0"/>
        <v>0</v>
      </c>
      <c r="G10" s="64">
        <f t="shared" si="0"/>
        <v>0.71633237822349571</v>
      </c>
      <c r="H10" s="63">
        <f t="shared" si="0"/>
        <v>11.461318051575931</v>
      </c>
      <c r="I10" s="64">
        <f t="shared" si="0"/>
        <v>0</v>
      </c>
      <c r="J10" s="89">
        <f t="shared" si="0"/>
        <v>0</v>
      </c>
    </row>
    <row r="11" spans="1:10" x14ac:dyDescent="0.2">
      <c r="B11" s="216"/>
      <c r="C11" s="110" t="s">
        <v>138</v>
      </c>
      <c r="D11" s="111">
        <v>5.8</v>
      </c>
      <c r="E11" s="88">
        <f t="shared" si="0"/>
        <v>0.86549999999999994</v>
      </c>
      <c r="F11" s="64">
        <f t="shared" si="0"/>
        <v>0</v>
      </c>
      <c r="G11" s="64">
        <f t="shared" si="0"/>
        <v>0</v>
      </c>
      <c r="H11" s="63">
        <f t="shared" si="0"/>
        <v>4.7277936962750715</v>
      </c>
      <c r="I11" s="64">
        <f t="shared" si="0"/>
        <v>0.14326647564469913</v>
      </c>
      <c r="J11" s="89">
        <f t="shared" si="0"/>
        <v>0</v>
      </c>
    </row>
    <row r="12" spans="1:10" x14ac:dyDescent="0.2">
      <c r="B12" s="216"/>
      <c r="C12" s="112" t="s">
        <v>114</v>
      </c>
      <c r="D12" s="113">
        <v>7.4</v>
      </c>
      <c r="E12" s="88">
        <f t="shared" si="0"/>
        <v>1.4326647564469914</v>
      </c>
      <c r="F12" s="64">
        <f t="shared" si="0"/>
        <v>0.8595988538681949</v>
      </c>
      <c r="G12" s="64">
        <f t="shared" si="0"/>
        <v>0</v>
      </c>
      <c r="H12" s="64">
        <f t="shared" si="0"/>
        <v>0.57306590257879653</v>
      </c>
      <c r="I12" s="63">
        <f t="shared" si="0"/>
        <v>4.4412607449856738</v>
      </c>
      <c r="J12" s="130">
        <f t="shared" si="0"/>
        <v>0</v>
      </c>
    </row>
    <row r="13" spans="1:10" x14ac:dyDescent="0.2">
      <c r="B13" s="216"/>
      <c r="C13" s="114" t="s">
        <v>116</v>
      </c>
      <c r="D13" s="115">
        <v>2.5</v>
      </c>
      <c r="E13" s="88">
        <f t="shared" si="0"/>
        <v>0</v>
      </c>
      <c r="F13" s="64">
        <f t="shared" si="0"/>
        <v>0</v>
      </c>
      <c r="G13" s="64">
        <f t="shared" si="0"/>
        <v>0.14455000000000001</v>
      </c>
      <c r="H13" s="64">
        <f t="shared" si="0"/>
        <v>0</v>
      </c>
      <c r="I13" s="63">
        <f t="shared" si="0"/>
        <v>2.2922636103151861</v>
      </c>
      <c r="J13" s="130">
        <f t="shared" si="0"/>
        <v>0</v>
      </c>
    </row>
    <row r="14" spans="1:10" x14ac:dyDescent="0.2">
      <c r="B14" s="216"/>
      <c r="C14" s="116" t="s">
        <v>120</v>
      </c>
      <c r="D14" s="117">
        <v>7.8</v>
      </c>
      <c r="E14" s="88">
        <f t="shared" si="0"/>
        <v>1.002865329512894</v>
      </c>
      <c r="F14" s="64">
        <f t="shared" si="0"/>
        <v>0</v>
      </c>
      <c r="G14" s="64">
        <f t="shared" si="0"/>
        <v>0.57306590257879653</v>
      </c>
      <c r="H14" s="64">
        <f t="shared" si="0"/>
        <v>2.1489971346704868</v>
      </c>
      <c r="I14" s="63">
        <f t="shared" si="0"/>
        <v>2.1489971346704868</v>
      </c>
      <c r="J14" s="130">
        <f t="shared" si="0"/>
        <v>1.8624641833810889</v>
      </c>
    </row>
    <row r="15" spans="1:10" ht="16" thickBot="1" x14ac:dyDescent="0.25">
      <c r="B15" s="217"/>
      <c r="C15" s="118" t="s">
        <v>122</v>
      </c>
      <c r="D15" s="119">
        <v>1.2</v>
      </c>
      <c r="E15" s="90">
        <f t="shared" si="0"/>
        <v>0</v>
      </c>
      <c r="F15" s="91">
        <f t="shared" si="0"/>
        <v>0</v>
      </c>
      <c r="G15" s="91">
        <f t="shared" si="0"/>
        <v>0</v>
      </c>
      <c r="H15" s="91">
        <f t="shared" si="0"/>
        <v>1.1461318051575931</v>
      </c>
      <c r="I15" s="131">
        <f t="shared" si="0"/>
        <v>0</v>
      </c>
      <c r="J15" s="92">
        <f t="shared" si="0"/>
        <v>0</v>
      </c>
    </row>
    <row r="16" spans="1:10" ht="16" thickBot="1" x14ac:dyDescent="0.25">
      <c r="B16" s="69"/>
      <c r="C16" s="69"/>
      <c r="D16" s="69"/>
      <c r="E16" s="213" t="s">
        <v>250</v>
      </c>
      <c r="F16" s="214"/>
      <c r="G16" s="214"/>
      <c r="H16" s="214"/>
      <c r="I16" s="215"/>
      <c r="J16" s="120">
        <f>J31/698*100</f>
        <v>76.217765042979948</v>
      </c>
    </row>
    <row r="17" spans="2:10" ht="16" thickBot="1" x14ac:dyDescent="0.25">
      <c r="B17" s="69"/>
      <c r="C17" s="69"/>
      <c r="D17" s="69"/>
      <c r="E17" s="69"/>
      <c r="F17" s="69"/>
      <c r="G17" s="69"/>
      <c r="H17" s="69"/>
      <c r="I17" s="69"/>
      <c r="J17" s="69"/>
    </row>
    <row r="18" spans="2:10" ht="16" thickBot="1" x14ac:dyDescent="0.25">
      <c r="B18" s="220" t="s">
        <v>263</v>
      </c>
      <c r="C18" s="221"/>
      <c r="D18" s="221"/>
      <c r="E18" s="221"/>
      <c r="F18" s="221"/>
      <c r="G18" s="221"/>
      <c r="H18" s="221"/>
      <c r="I18" s="221"/>
      <c r="J18" s="222"/>
    </row>
    <row r="19" spans="2:10" ht="16" thickBot="1" x14ac:dyDescent="0.25">
      <c r="B19" s="204" t="s">
        <v>252</v>
      </c>
      <c r="C19" s="205"/>
      <c r="D19" s="206"/>
      <c r="E19" s="223" t="s">
        <v>244</v>
      </c>
      <c r="F19" s="218"/>
      <c r="G19" s="218"/>
      <c r="H19" s="218"/>
      <c r="I19" s="218"/>
      <c r="J19" s="219"/>
    </row>
    <row r="20" spans="2:10" ht="16" thickBot="1" x14ac:dyDescent="0.25">
      <c r="B20" s="207"/>
      <c r="C20" s="208"/>
      <c r="D20" s="209"/>
      <c r="E20" s="121" t="s">
        <v>258</v>
      </c>
      <c r="F20" s="94" t="s">
        <v>259</v>
      </c>
      <c r="G20" s="59" t="s">
        <v>246</v>
      </c>
      <c r="H20" s="60" t="s">
        <v>247</v>
      </c>
      <c r="I20" s="95" t="s">
        <v>260</v>
      </c>
      <c r="J20" s="96" t="s">
        <v>261</v>
      </c>
    </row>
    <row r="21" spans="2:10" ht="16" thickBot="1" x14ac:dyDescent="0.25">
      <c r="B21" s="210"/>
      <c r="C21" s="208"/>
      <c r="D21" s="209"/>
      <c r="E21" s="121">
        <v>214</v>
      </c>
      <c r="F21" s="94">
        <v>121</v>
      </c>
      <c r="G21" s="59">
        <v>101</v>
      </c>
      <c r="H21" s="60">
        <v>179</v>
      </c>
      <c r="I21" s="95">
        <v>65</v>
      </c>
      <c r="J21" s="96">
        <v>13</v>
      </c>
    </row>
    <row r="22" spans="2:10" x14ac:dyDescent="0.2">
      <c r="B22" s="227" t="s">
        <v>249</v>
      </c>
      <c r="C22" s="103" t="s">
        <v>262</v>
      </c>
      <c r="D22" s="104">
        <v>257</v>
      </c>
      <c r="E22" s="133">
        <v>124</v>
      </c>
      <c r="F22" s="122">
        <v>115</v>
      </c>
      <c r="G22" s="123">
        <v>13</v>
      </c>
      <c r="H22" s="123">
        <v>3</v>
      </c>
      <c r="I22" s="123">
        <v>2</v>
      </c>
      <c r="J22" s="124">
        <v>0</v>
      </c>
    </row>
    <row r="23" spans="2:10" x14ac:dyDescent="0.2">
      <c r="B23" s="216"/>
      <c r="C23" s="105" t="s">
        <v>147</v>
      </c>
      <c r="D23" s="106">
        <v>91</v>
      </c>
      <c r="E23" s="134">
        <v>41</v>
      </c>
      <c r="F23" s="73">
        <v>0</v>
      </c>
      <c r="G23" s="74">
        <v>14</v>
      </c>
      <c r="H23" s="74">
        <v>36</v>
      </c>
      <c r="I23" s="74">
        <v>0</v>
      </c>
      <c r="J23" s="75">
        <v>0</v>
      </c>
    </row>
    <row r="24" spans="2:10" x14ac:dyDescent="0.2">
      <c r="B24" s="216"/>
      <c r="C24" s="107" t="s">
        <v>86</v>
      </c>
      <c r="D24" s="66">
        <v>74</v>
      </c>
      <c r="E24" s="135">
        <v>10</v>
      </c>
      <c r="F24" s="74">
        <v>0</v>
      </c>
      <c r="G24" s="73">
        <v>64</v>
      </c>
      <c r="H24" s="74">
        <v>0</v>
      </c>
      <c r="I24" s="74">
        <v>0</v>
      </c>
      <c r="J24" s="75">
        <v>0</v>
      </c>
    </row>
    <row r="25" spans="2:10" x14ac:dyDescent="0.2">
      <c r="B25" s="216"/>
      <c r="C25" s="108" t="s">
        <v>132</v>
      </c>
      <c r="D25" s="109">
        <v>101</v>
      </c>
      <c r="E25" s="135">
        <v>16</v>
      </c>
      <c r="F25" s="74">
        <v>0</v>
      </c>
      <c r="G25" s="74">
        <v>5</v>
      </c>
      <c r="H25" s="73">
        <v>80</v>
      </c>
      <c r="I25" s="74">
        <v>0</v>
      </c>
      <c r="J25" s="75">
        <v>0</v>
      </c>
    </row>
    <row r="26" spans="2:10" x14ac:dyDescent="0.2">
      <c r="B26" s="216"/>
      <c r="C26" s="110" t="s">
        <v>138</v>
      </c>
      <c r="D26" s="111">
        <v>40</v>
      </c>
      <c r="E26" s="135">
        <v>6.0411899999999994</v>
      </c>
      <c r="F26" s="74">
        <v>0</v>
      </c>
      <c r="G26" s="74">
        <v>0</v>
      </c>
      <c r="H26" s="73">
        <v>33</v>
      </c>
      <c r="I26" s="74">
        <v>1</v>
      </c>
      <c r="J26" s="75">
        <v>0</v>
      </c>
    </row>
    <row r="27" spans="2:10" x14ac:dyDescent="0.2">
      <c r="B27" s="216"/>
      <c r="C27" s="112" t="s">
        <v>114</v>
      </c>
      <c r="D27" s="113">
        <v>51</v>
      </c>
      <c r="E27" s="135">
        <v>10</v>
      </c>
      <c r="F27" s="74">
        <v>6</v>
      </c>
      <c r="G27" s="74">
        <v>0</v>
      </c>
      <c r="H27" s="74">
        <v>4</v>
      </c>
      <c r="I27" s="73">
        <v>31</v>
      </c>
      <c r="J27" s="125">
        <v>0</v>
      </c>
    </row>
    <row r="28" spans="2:10" x14ac:dyDescent="0.2">
      <c r="B28" s="216"/>
      <c r="C28" s="114" t="s">
        <v>116</v>
      </c>
      <c r="D28" s="115">
        <v>17</v>
      </c>
      <c r="E28" s="135">
        <v>0</v>
      </c>
      <c r="F28" s="74">
        <v>0</v>
      </c>
      <c r="G28" s="74">
        <v>1.0089590000000002</v>
      </c>
      <c r="H28" s="74">
        <v>0</v>
      </c>
      <c r="I28" s="73">
        <v>16</v>
      </c>
      <c r="J28" s="125">
        <v>0</v>
      </c>
    </row>
    <row r="29" spans="2:10" x14ac:dyDescent="0.2">
      <c r="B29" s="216"/>
      <c r="C29" s="116" t="s">
        <v>120</v>
      </c>
      <c r="D29" s="117">
        <v>54</v>
      </c>
      <c r="E29" s="135">
        <v>7</v>
      </c>
      <c r="F29" s="74">
        <v>0</v>
      </c>
      <c r="G29" s="74">
        <v>4</v>
      </c>
      <c r="H29" s="74">
        <v>15</v>
      </c>
      <c r="I29" s="73">
        <v>15</v>
      </c>
      <c r="J29" s="125">
        <v>13</v>
      </c>
    </row>
    <row r="30" spans="2:10" ht="16" thickBot="1" x14ac:dyDescent="0.25">
      <c r="B30" s="217"/>
      <c r="C30" s="118" t="s">
        <v>122</v>
      </c>
      <c r="D30" s="119">
        <v>8</v>
      </c>
      <c r="E30" s="136">
        <v>0</v>
      </c>
      <c r="F30" s="79">
        <v>0</v>
      </c>
      <c r="G30" s="79">
        <v>0</v>
      </c>
      <c r="H30" s="79">
        <v>8</v>
      </c>
      <c r="I30" s="126">
        <v>0</v>
      </c>
      <c r="J30" s="80">
        <v>0</v>
      </c>
    </row>
    <row r="31" spans="2:10" ht="16" thickBot="1" x14ac:dyDescent="0.25">
      <c r="B31" s="69"/>
      <c r="C31" s="69"/>
      <c r="D31" s="69"/>
      <c r="E31" s="213" t="s">
        <v>253</v>
      </c>
      <c r="F31" s="214"/>
      <c r="G31" s="214"/>
      <c r="H31" s="214"/>
      <c r="I31" s="215"/>
      <c r="J31" s="127">
        <v>532</v>
      </c>
    </row>
    <row r="32" spans="2:10" ht="16" thickBot="1" x14ac:dyDescent="0.25">
      <c r="B32" s="69"/>
      <c r="C32" s="69"/>
      <c r="D32" s="69"/>
      <c r="E32" s="69"/>
      <c r="F32" s="69"/>
      <c r="G32" s="69"/>
      <c r="H32" s="69"/>
      <c r="I32" s="69"/>
      <c r="J32" s="69"/>
    </row>
    <row r="33" spans="2:10" ht="16" thickBot="1" x14ac:dyDescent="0.25">
      <c r="B33" s="220" t="s">
        <v>264</v>
      </c>
      <c r="C33" s="221"/>
      <c r="D33" s="221"/>
      <c r="E33" s="221"/>
      <c r="F33" s="221"/>
      <c r="G33" s="221"/>
      <c r="H33" s="221"/>
      <c r="I33" s="221"/>
      <c r="J33" s="222"/>
    </row>
    <row r="34" spans="2:10" ht="16" thickBot="1" x14ac:dyDescent="0.25">
      <c r="B34" s="204" t="s">
        <v>255</v>
      </c>
      <c r="C34" s="205"/>
      <c r="D34" s="206"/>
      <c r="E34" s="223" t="s">
        <v>244</v>
      </c>
      <c r="F34" s="218"/>
      <c r="G34" s="218"/>
      <c r="H34" s="218"/>
      <c r="I34" s="218"/>
      <c r="J34" s="219"/>
    </row>
    <row r="35" spans="2:10" ht="16" thickBot="1" x14ac:dyDescent="0.25">
      <c r="B35" s="207"/>
      <c r="C35" s="208"/>
      <c r="D35" s="209"/>
      <c r="E35" s="121" t="s">
        <v>258</v>
      </c>
      <c r="F35" s="94" t="s">
        <v>259</v>
      </c>
      <c r="G35" s="59" t="s">
        <v>246</v>
      </c>
      <c r="H35" s="60" t="s">
        <v>247</v>
      </c>
      <c r="I35" s="95" t="s">
        <v>260</v>
      </c>
      <c r="J35" s="96" t="s">
        <v>261</v>
      </c>
    </row>
    <row r="36" spans="2:10" ht="17" thickBot="1" x14ac:dyDescent="0.25">
      <c r="B36" s="82"/>
      <c r="C36" s="93"/>
      <c r="D36" s="128" t="s">
        <v>265</v>
      </c>
      <c r="E36" s="121">
        <v>214</v>
      </c>
      <c r="F36" s="94">
        <v>121</v>
      </c>
      <c r="G36" s="59">
        <v>101</v>
      </c>
      <c r="H36" s="60">
        <v>179</v>
      </c>
      <c r="I36" s="95">
        <v>65</v>
      </c>
      <c r="J36" s="96">
        <v>13</v>
      </c>
    </row>
    <row r="37" spans="2:10" x14ac:dyDescent="0.2">
      <c r="B37" s="227" t="s">
        <v>249</v>
      </c>
      <c r="C37" s="103" t="s">
        <v>262</v>
      </c>
      <c r="D37" s="104">
        <v>257</v>
      </c>
      <c r="E37" s="129">
        <f t="shared" ref="E37:J37" si="1">E22/$D$22*100</f>
        <v>48.249027237354085</v>
      </c>
      <c r="F37" s="129">
        <f t="shared" si="1"/>
        <v>44.747081712062261</v>
      </c>
      <c r="G37" s="86">
        <f t="shared" si="1"/>
        <v>5.0583657587548636</v>
      </c>
      <c r="H37" s="86">
        <f t="shared" si="1"/>
        <v>1.1673151750972763</v>
      </c>
      <c r="I37" s="86">
        <f t="shared" si="1"/>
        <v>0.77821011673151752</v>
      </c>
      <c r="J37" s="87">
        <f t="shared" si="1"/>
        <v>0</v>
      </c>
    </row>
    <row r="38" spans="2:10" x14ac:dyDescent="0.2">
      <c r="B38" s="216"/>
      <c r="C38" s="105" t="s">
        <v>147</v>
      </c>
      <c r="D38" s="106">
        <v>91</v>
      </c>
      <c r="E38" s="63">
        <f t="shared" ref="E38:J38" si="2">E23/$D$23*100</f>
        <v>45.054945054945058</v>
      </c>
      <c r="F38" s="63">
        <f t="shared" si="2"/>
        <v>0</v>
      </c>
      <c r="G38" s="64">
        <f t="shared" si="2"/>
        <v>15.384615384615385</v>
      </c>
      <c r="H38" s="64">
        <f t="shared" si="2"/>
        <v>39.560439560439562</v>
      </c>
      <c r="I38" s="64">
        <f t="shared" si="2"/>
        <v>0</v>
      </c>
      <c r="J38" s="89">
        <f t="shared" si="2"/>
        <v>0</v>
      </c>
    </row>
    <row r="39" spans="2:10" x14ac:dyDescent="0.2">
      <c r="B39" s="216"/>
      <c r="C39" s="107" t="s">
        <v>86</v>
      </c>
      <c r="D39" s="66">
        <v>74</v>
      </c>
      <c r="E39" s="64">
        <f t="shared" ref="E39:J39" si="3">E24/$D$24*100</f>
        <v>13.513513513513514</v>
      </c>
      <c r="F39" s="64">
        <f t="shared" si="3"/>
        <v>0</v>
      </c>
      <c r="G39" s="63">
        <f t="shared" si="3"/>
        <v>86.486486486486484</v>
      </c>
      <c r="H39" s="64">
        <f t="shared" si="3"/>
        <v>0</v>
      </c>
      <c r="I39" s="64">
        <f t="shared" si="3"/>
        <v>0</v>
      </c>
      <c r="J39" s="89">
        <f t="shared" si="3"/>
        <v>0</v>
      </c>
    </row>
    <row r="40" spans="2:10" x14ac:dyDescent="0.2">
      <c r="B40" s="216"/>
      <c r="C40" s="108" t="s">
        <v>132</v>
      </c>
      <c r="D40" s="109">
        <v>101</v>
      </c>
      <c r="E40" s="64">
        <f t="shared" ref="E40:J40" si="4">E25/$D$25*100</f>
        <v>15.841584158415841</v>
      </c>
      <c r="F40" s="64">
        <f t="shared" si="4"/>
        <v>0</v>
      </c>
      <c r="G40" s="64">
        <f t="shared" si="4"/>
        <v>4.9504950495049505</v>
      </c>
      <c r="H40" s="63">
        <f t="shared" si="4"/>
        <v>79.207920792079207</v>
      </c>
      <c r="I40" s="64">
        <f t="shared" si="4"/>
        <v>0</v>
      </c>
      <c r="J40" s="89">
        <f t="shared" si="4"/>
        <v>0</v>
      </c>
    </row>
    <row r="41" spans="2:10" x14ac:dyDescent="0.2">
      <c r="B41" s="216"/>
      <c r="C41" s="110" t="s">
        <v>138</v>
      </c>
      <c r="D41" s="111">
        <v>40</v>
      </c>
      <c r="E41" s="64">
        <f t="shared" ref="E41:J41" si="5">E26/$D$26*100</f>
        <v>15.102974999999999</v>
      </c>
      <c r="F41" s="64">
        <f t="shared" si="5"/>
        <v>0</v>
      </c>
      <c r="G41" s="64">
        <f t="shared" si="5"/>
        <v>0</v>
      </c>
      <c r="H41" s="63">
        <f t="shared" si="5"/>
        <v>82.5</v>
      </c>
      <c r="I41" s="64">
        <f t="shared" si="5"/>
        <v>2.5</v>
      </c>
      <c r="J41" s="89">
        <f t="shared" si="5"/>
        <v>0</v>
      </c>
    </row>
    <row r="42" spans="2:10" x14ac:dyDescent="0.2">
      <c r="B42" s="216"/>
      <c r="C42" s="112" t="s">
        <v>114</v>
      </c>
      <c r="D42" s="113">
        <v>51</v>
      </c>
      <c r="E42" s="64">
        <f t="shared" ref="E42:J42" si="6">E27/$D$27*100</f>
        <v>19.607843137254903</v>
      </c>
      <c r="F42" s="64">
        <f t="shared" si="6"/>
        <v>11.76470588235294</v>
      </c>
      <c r="G42" s="64">
        <f t="shared" si="6"/>
        <v>0</v>
      </c>
      <c r="H42" s="64">
        <f t="shared" si="6"/>
        <v>7.8431372549019605</v>
      </c>
      <c r="I42" s="63">
        <f t="shared" si="6"/>
        <v>60.784313725490193</v>
      </c>
      <c r="J42" s="130">
        <f t="shared" si="6"/>
        <v>0</v>
      </c>
    </row>
    <row r="43" spans="2:10" x14ac:dyDescent="0.2">
      <c r="B43" s="216"/>
      <c r="C43" s="114" t="s">
        <v>116</v>
      </c>
      <c r="D43" s="115">
        <v>17</v>
      </c>
      <c r="E43" s="64">
        <f t="shared" ref="E43:J43" si="7">E28/$D$28*100</f>
        <v>0</v>
      </c>
      <c r="F43" s="64">
        <f t="shared" si="7"/>
        <v>0</v>
      </c>
      <c r="G43" s="64">
        <f t="shared" si="7"/>
        <v>5.9350529411764716</v>
      </c>
      <c r="H43" s="64">
        <f t="shared" si="7"/>
        <v>0</v>
      </c>
      <c r="I43" s="63">
        <f t="shared" si="7"/>
        <v>94.117647058823522</v>
      </c>
      <c r="J43" s="130">
        <f t="shared" si="7"/>
        <v>0</v>
      </c>
    </row>
    <row r="44" spans="2:10" x14ac:dyDescent="0.2">
      <c r="B44" s="216"/>
      <c r="C44" s="116" t="s">
        <v>120</v>
      </c>
      <c r="D44" s="117">
        <v>54</v>
      </c>
      <c r="E44" s="64">
        <f t="shared" ref="E44:J44" si="8">E29/$D$29*100</f>
        <v>12.962962962962962</v>
      </c>
      <c r="F44" s="64">
        <f t="shared" si="8"/>
        <v>0</v>
      </c>
      <c r="G44" s="64">
        <f t="shared" si="8"/>
        <v>7.4074074074074066</v>
      </c>
      <c r="H44" s="64">
        <f t="shared" si="8"/>
        <v>27.777777777777779</v>
      </c>
      <c r="I44" s="63">
        <f t="shared" si="8"/>
        <v>27.777777777777779</v>
      </c>
      <c r="J44" s="130">
        <f t="shared" si="8"/>
        <v>24.074074074074073</v>
      </c>
    </row>
    <row r="45" spans="2:10" ht="16" thickBot="1" x14ac:dyDescent="0.25">
      <c r="B45" s="217"/>
      <c r="C45" s="118" t="s">
        <v>122</v>
      </c>
      <c r="D45" s="119">
        <v>8</v>
      </c>
      <c r="E45" s="91">
        <f t="shared" ref="E45:J45" si="9">E30/$D$30*100</f>
        <v>0</v>
      </c>
      <c r="F45" s="91">
        <f t="shared" si="9"/>
        <v>0</v>
      </c>
      <c r="G45" s="91">
        <f t="shared" si="9"/>
        <v>0</v>
      </c>
      <c r="H45" s="91">
        <f t="shared" si="9"/>
        <v>100</v>
      </c>
      <c r="I45" s="131">
        <f t="shared" si="9"/>
        <v>0</v>
      </c>
      <c r="J45" s="92">
        <f t="shared" si="9"/>
        <v>0</v>
      </c>
    </row>
  </sheetData>
  <mergeCells count="14">
    <mergeCell ref="B37:B45"/>
    <mergeCell ref="B19:D21"/>
    <mergeCell ref="E19:J19"/>
    <mergeCell ref="B22:B30"/>
    <mergeCell ref="E31:I31"/>
    <mergeCell ref="B33:J33"/>
    <mergeCell ref="B34:D35"/>
    <mergeCell ref="E34:J34"/>
    <mergeCell ref="B18:J18"/>
    <mergeCell ref="B3:J3"/>
    <mergeCell ref="B4:D6"/>
    <mergeCell ref="E4:J4"/>
    <mergeCell ref="B7:B15"/>
    <mergeCell ref="E16:I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9</vt:i4>
      </vt:variant>
    </vt:vector>
  </HeadingPairs>
  <TitlesOfParts>
    <vt:vector size="9" baseType="lpstr">
      <vt:lpstr>Table S1</vt:lpstr>
      <vt:lpstr>Table S2</vt:lpstr>
      <vt:lpstr>Table S3</vt:lpstr>
      <vt:lpstr>Table S4</vt:lpstr>
      <vt:lpstr>Table S5</vt:lpstr>
      <vt:lpstr>Table S6</vt:lpstr>
      <vt:lpstr>Table S7</vt:lpstr>
      <vt:lpstr>Table S8</vt:lpstr>
      <vt:lpstr>Table S9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 Schaller</dc:creator>
  <cp:lastModifiedBy>Romain Vaucher</cp:lastModifiedBy>
  <dcterms:created xsi:type="dcterms:W3CDTF">2025-01-13T10:14:53Z</dcterms:created>
  <dcterms:modified xsi:type="dcterms:W3CDTF">2025-12-15T22:17:56Z</dcterms:modified>
</cp:coreProperties>
</file>